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K:\AGU-Management\OS-all\Konformitäts-Deklarationen\Metalle aus Konflikt-Regionen\10 RMI - Zinn\"/>
    </mc:Choice>
  </mc:AlternateContent>
  <xr:revisionPtr revIDLastSave="0" documentId="13_ncr:1_{2FF25DF1-D156-4020-85F9-EA7BA8AF0AB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s="1"/>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E8" i="5"/>
  <c r="V9" i="5"/>
  <c r="E9" i="5"/>
  <c r="V10" i="5"/>
  <c r="E10" i="5"/>
  <c r="V11" i="5"/>
  <c r="E11" i="5"/>
  <c r="V12" i="5"/>
  <c r="E12" i="5"/>
  <c r="V13" i="5"/>
  <c r="E13" i="5"/>
  <c r="V14" i="5"/>
  <c r="E14" i="5"/>
  <c r="V15" i="5"/>
  <c r="E15" i="5"/>
  <c r="V16" i="5"/>
  <c r="E16" i="5"/>
  <c r="V17" i="5"/>
  <c r="E17" i="5"/>
  <c r="V18" i="5"/>
  <c r="E18" i="5"/>
  <c r="V19" i="5"/>
  <c r="E19" i="5"/>
  <c r="V20" i="5"/>
  <c r="E20" i="5"/>
  <c r="X20" i="5" s="1"/>
  <c r="V21" i="5"/>
  <c r="E21" i="5"/>
  <c r="V22" i="5"/>
  <c r="E22" i="5"/>
  <c r="V23" i="5"/>
  <c r="E23" i="5"/>
  <c r="V24" i="5"/>
  <c r="E24" i="5"/>
  <c r="V25" i="5"/>
  <c r="E25" i="5"/>
  <c r="V26" i="5"/>
  <c r="E26" i="5"/>
  <c r="X26" i="5" s="1"/>
  <c r="V27" i="5"/>
  <c r="E27" i="5"/>
  <c r="V28" i="5"/>
  <c r="E28" i="5"/>
  <c r="V29" i="5"/>
  <c r="E29" i="5"/>
  <c r="V30" i="5"/>
  <c r="E30" i="5"/>
  <c r="V31" i="5"/>
  <c r="E31" i="5"/>
  <c r="X31" i="5" s="1"/>
  <c r="V32" i="5"/>
  <c r="E32" i="5"/>
  <c r="X32" i="5" s="1"/>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X50" i="5" s="1"/>
  <c r="V51" i="5"/>
  <c r="E51" i="5"/>
  <c r="V52" i="5"/>
  <c r="E52" i="5"/>
  <c r="V53" i="5"/>
  <c r="E53" i="5"/>
  <c r="V54" i="5"/>
  <c r="E54" i="5"/>
  <c r="V55" i="5"/>
  <c r="E55" i="5"/>
  <c r="V56" i="5"/>
  <c r="E56" i="5"/>
  <c r="V57" i="5"/>
  <c r="E57" i="5"/>
  <c r="V58" i="5"/>
  <c r="E58" i="5"/>
  <c r="V59" i="5"/>
  <c r="E59" i="5"/>
  <c r="V60" i="5"/>
  <c r="E60" i="5"/>
  <c r="V61" i="5"/>
  <c r="E61" i="5"/>
  <c r="V62" i="5"/>
  <c r="E62" i="5"/>
  <c r="X62" i="5" s="1"/>
  <c r="V63" i="5"/>
  <c r="E63" i="5"/>
  <c r="V64" i="5"/>
  <c r="E64" i="5"/>
  <c r="V65" i="5"/>
  <c r="E65" i="5"/>
  <c r="V66" i="5"/>
  <c r="E66" i="5"/>
  <c r="V67" i="5"/>
  <c r="E67" i="5"/>
  <c r="V68" i="5"/>
  <c r="E68" i="5"/>
  <c r="X68" i="5" s="1"/>
  <c r="V69" i="5"/>
  <c r="E69" i="5"/>
  <c r="V70" i="5"/>
  <c r="E70" i="5"/>
  <c r="V71" i="5"/>
  <c r="E71" i="5"/>
  <c r="V72" i="5"/>
  <c r="E72" i="5"/>
  <c r="V73" i="5"/>
  <c r="E73" i="5"/>
  <c r="V74" i="5"/>
  <c r="E74" i="5"/>
  <c r="X74" i="5" s="1"/>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X92" i="5" s="1"/>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X110" i="5" s="1"/>
  <c r="V111" i="5"/>
  <c r="E111" i="5"/>
  <c r="V112" i="5"/>
  <c r="E112" i="5"/>
  <c r="V113" i="5"/>
  <c r="E113" i="5"/>
  <c r="V114" i="5"/>
  <c r="E114" i="5"/>
  <c r="V115" i="5"/>
  <c r="E115" i="5"/>
  <c r="V116" i="5"/>
  <c r="E116" i="5"/>
  <c r="X116" i="5" s="1"/>
  <c r="V117" i="5"/>
  <c r="E117" i="5"/>
  <c r="V118" i="5"/>
  <c r="E118" i="5"/>
  <c r="V119" i="5"/>
  <c r="E119" i="5"/>
  <c r="V120" i="5"/>
  <c r="E120" i="5"/>
  <c r="V121" i="5"/>
  <c r="E121" i="5"/>
  <c r="V122" i="5"/>
  <c r="E122" i="5"/>
  <c r="X122" i="5" s="1"/>
  <c r="V123" i="5"/>
  <c r="E123" i="5"/>
  <c r="V124" i="5"/>
  <c r="E124" i="5"/>
  <c r="V125" i="5"/>
  <c r="E125" i="5"/>
  <c r="V126" i="5"/>
  <c r="E126" i="5"/>
  <c r="V127" i="5"/>
  <c r="E127" i="5"/>
  <c r="V128" i="5"/>
  <c r="E128" i="5"/>
  <c r="X128" i="5" s="1"/>
  <c r="V129" i="5"/>
  <c r="E129" i="5"/>
  <c r="V130" i="5"/>
  <c r="E130" i="5"/>
  <c r="V131" i="5"/>
  <c r="E131" i="5"/>
  <c r="V132" i="5"/>
  <c r="E132" i="5"/>
  <c r="V133" i="5"/>
  <c r="E133" i="5"/>
  <c r="V134" i="5"/>
  <c r="E134" i="5"/>
  <c r="V135" i="5"/>
  <c r="E135" i="5"/>
  <c r="V136" i="5"/>
  <c r="E136" i="5"/>
  <c r="V137" i="5"/>
  <c r="E137" i="5"/>
  <c r="V138" i="5"/>
  <c r="E138" i="5"/>
  <c r="V139" i="5"/>
  <c r="E139" i="5"/>
  <c r="X139" i="5" s="1"/>
  <c r="V140" i="5"/>
  <c r="E140" i="5"/>
  <c r="X140" i="5" s="1"/>
  <c r="V141" i="5"/>
  <c r="E141" i="5"/>
  <c r="V142" i="5"/>
  <c r="E142" i="5"/>
  <c r="V143" i="5"/>
  <c r="E143" i="5"/>
  <c r="V144" i="5"/>
  <c r="E144" i="5"/>
  <c r="V145" i="5"/>
  <c r="E145" i="5"/>
  <c r="V146" i="5"/>
  <c r="E146" i="5"/>
  <c r="X146" i="5" s="1"/>
  <c r="V147" i="5"/>
  <c r="E147" i="5"/>
  <c r="V148" i="5"/>
  <c r="E148" i="5"/>
  <c r="V149" i="5"/>
  <c r="E149" i="5"/>
  <c r="V150" i="5"/>
  <c r="E150" i="5"/>
  <c r="V151" i="5"/>
  <c r="E151" i="5"/>
  <c r="V152" i="5"/>
  <c r="E152" i="5"/>
  <c r="X152" i="5" s="1"/>
  <c r="V153" i="5"/>
  <c r="E153" i="5"/>
  <c r="V154" i="5"/>
  <c r="E154" i="5"/>
  <c r="V155" i="5"/>
  <c r="E155" i="5"/>
  <c r="V156" i="5"/>
  <c r="E156" i="5"/>
  <c r="V157" i="5"/>
  <c r="E157" i="5"/>
  <c r="V158" i="5"/>
  <c r="E158" i="5"/>
  <c r="X158" i="5" s="1"/>
  <c r="V159" i="5"/>
  <c r="E159" i="5"/>
  <c r="V160" i="5"/>
  <c r="E160" i="5"/>
  <c r="V161" i="5"/>
  <c r="E161" i="5"/>
  <c r="V162" i="5"/>
  <c r="E162" i="5"/>
  <c r="V163" i="5"/>
  <c r="E163" i="5"/>
  <c r="V164" i="5"/>
  <c r="E164" i="5"/>
  <c r="X164" i="5" s="1"/>
  <c r="V165" i="5"/>
  <c r="E165" i="5"/>
  <c r="V166" i="5"/>
  <c r="E166" i="5"/>
  <c r="V167" i="5"/>
  <c r="E167" i="5"/>
  <c r="V168" i="5"/>
  <c r="E168" i="5"/>
  <c r="V169" i="5"/>
  <c r="E169" i="5"/>
  <c r="V170" i="5"/>
  <c r="E170" i="5"/>
  <c r="X170" i="5" s="1"/>
  <c r="V171" i="5"/>
  <c r="E171" i="5"/>
  <c r="V172" i="5"/>
  <c r="E172" i="5"/>
  <c r="V173" i="5"/>
  <c r="E173" i="5"/>
  <c r="V174" i="5"/>
  <c r="E174" i="5"/>
  <c r="V175" i="5"/>
  <c r="E175" i="5"/>
  <c r="V176" i="5"/>
  <c r="E176" i="5"/>
  <c r="X176" i="5" s="1"/>
  <c r="V177" i="5"/>
  <c r="E177" i="5"/>
  <c r="V178" i="5"/>
  <c r="E178" i="5"/>
  <c r="V179" i="5"/>
  <c r="E179" i="5"/>
  <c r="V180" i="5"/>
  <c r="E180" i="5"/>
  <c r="V181" i="5"/>
  <c r="E181" i="5"/>
  <c r="V182" i="5"/>
  <c r="E182" i="5"/>
  <c r="X182" i="5" s="1"/>
  <c r="V183" i="5"/>
  <c r="E183" i="5"/>
  <c r="V184" i="5"/>
  <c r="E184" i="5"/>
  <c r="V185" i="5"/>
  <c r="E185" i="5"/>
  <c r="V186" i="5"/>
  <c r="E186" i="5"/>
  <c r="V187" i="5"/>
  <c r="E187" i="5"/>
  <c r="X187" i="5" s="1"/>
  <c r="V188" i="5"/>
  <c r="E188" i="5"/>
  <c r="V189" i="5"/>
  <c r="E189" i="5"/>
  <c r="V190" i="5"/>
  <c r="E190" i="5"/>
  <c r="V191" i="5"/>
  <c r="E191" i="5"/>
  <c r="V192" i="5"/>
  <c r="E192" i="5"/>
  <c r="V193" i="5"/>
  <c r="E193" i="5"/>
  <c r="V194" i="5"/>
  <c r="E194" i="5"/>
  <c r="X194" i="5" s="1"/>
  <c r="V195" i="5"/>
  <c r="E195" i="5"/>
  <c r="V196" i="5"/>
  <c r="E196" i="5"/>
  <c r="V197" i="5"/>
  <c r="E197" i="5"/>
  <c r="V198" i="5"/>
  <c r="E198" i="5"/>
  <c r="V199" i="5"/>
  <c r="E199" i="5"/>
  <c r="V200" i="5"/>
  <c r="E200" i="5"/>
  <c r="X200" i="5" s="1"/>
  <c r="V201" i="5"/>
  <c r="E201" i="5"/>
  <c r="V202" i="5"/>
  <c r="E202" i="5"/>
  <c r="V203" i="5"/>
  <c r="E203" i="5"/>
  <c r="V204" i="5"/>
  <c r="E204" i="5"/>
  <c r="V205" i="5"/>
  <c r="E205" i="5"/>
  <c r="V206" i="5"/>
  <c r="E206" i="5"/>
  <c r="X206" i="5" s="1"/>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X229" i="5" s="1"/>
  <c r="V230" i="5"/>
  <c r="E230" i="5"/>
  <c r="X230" i="5" s="1"/>
  <c r="V231" i="5"/>
  <c r="E231" i="5"/>
  <c r="V232" i="5"/>
  <c r="E232" i="5"/>
  <c r="V233" i="5"/>
  <c r="E233" i="5"/>
  <c r="V234" i="5"/>
  <c r="E234" i="5"/>
  <c r="V235" i="5"/>
  <c r="E235" i="5"/>
  <c r="X235" i="5" s="1"/>
  <c r="V236" i="5"/>
  <c r="E236" i="5"/>
  <c r="X236" i="5" s="1"/>
  <c r="V237" i="5"/>
  <c r="E237" i="5"/>
  <c r="V238" i="5"/>
  <c r="E238" i="5"/>
  <c r="V239" i="5"/>
  <c r="E239" i="5"/>
  <c r="V240" i="5"/>
  <c r="E240" i="5"/>
  <c r="V241" i="5"/>
  <c r="E241" i="5"/>
  <c r="V242" i="5"/>
  <c r="E242" i="5"/>
  <c r="X242" i="5" s="1"/>
  <c r="V243" i="5"/>
  <c r="E243" i="5"/>
  <c r="V244" i="5"/>
  <c r="E244" i="5"/>
  <c r="V245" i="5"/>
  <c r="E245" i="5"/>
  <c r="V246" i="5"/>
  <c r="E246" i="5"/>
  <c r="V247" i="5"/>
  <c r="E247" i="5"/>
  <c r="V248" i="5"/>
  <c r="E248" i="5"/>
  <c r="X248" i="5" s="1"/>
  <c r="V249" i="5"/>
  <c r="E249" i="5"/>
  <c r="V250" i="5"/>
  <c r="E250" i="5"/>
  <c r="V251" i="5"/>
  <c r="E251" i="5"/>
  <c r="V252" i="5"/>
  <c r="E252" i="5"/>
  <c r="V253" i="5"/>
  <c r="E253" i="5"/>
  <c r="V254" i="5"/>
  <c r="E254" i="5"/>
  <c r="V255" i="5"/>
  <c r="E255" i="5"/>
  <c r="V256" i="5"/>
  <c r="E256" i="5"/>
  <c r="V257" i="5"/>
  <c r="E257" i="5"/>
  <c r="V258" i="5"/>
  <c r="E258" i="5"/>
  <c r="V259" i="5"/>
  <c r="E259" i="5"/>
  <c r="V260" i="5"/>
  <c r="E260" i="5"/>
  <c r="X260" i="5" s="1"/>
  <c r="V261" i="5"/>
  <c r="E261" i="5"/>
  <c r="V262" i="5"/>
  <c r="E262" i="5"/>
  <c r="V263" i="5"/>
  <c r="E263" i="5"/>
  <c r="V264" i="5"/>
  <c r="E264" i="5"/>
  <c r="V265" i="5"/>
  <c r="E265" i="5"/>
  <c r="V266" i="5"/>
  <c r="E266" i="5"/>
  <c r="X266" i="5" s="1"/>
  <c r="V267" i="5"/>
  <c r="E267" i="5"/>
  <c r="V268" i="5"/>
  <c r="E268" i="5"/>
  <c r="V269" i="5"/>
  <c r="E269" i="5"/>
  <c r="V270" i="5"/>
  <c r="E270" i="5"/>
  <c r="V271" i="5"/>
  <c r="E271" i="5"/>
  <c r="V272" i="5"/>
  <c r="E272" i="5"/>
  <c r="X272" i="5" s="1"/>
  <c r="V273" i="5"/>
  <c r="E273" i="5"/>
  <c r="V274" i="5"/>
  <c r="E274" i="5"/>
  <c r="V275" i="5"/>
  <c r="E275" i="5"/>
  <c r="V276" i="5"/>
  <c r="E276" i="5"/>
  <c r="V277" i="5"/>
  <c r="E277" i="5"/>
  <c r="V278" i="5"/>
  <c r="E278" i="5"/>
  <c r="V279" i="5"/>
  <c r="E279" i="5"/>
  <c r="V280" i="5"/>
  <c r="E280" i="5"/>
  <c r="V281" i="5"/>
  <c r="E281" i="5"/>
  <c r="V282" i="5"/>
  <c r="E282" i="5"/>
  <c r="V283" i="5"/>
  <c r="E283" i="5"/>
  <c r="V284" i="5"/>
  <c r="E284" i="5"/>
  <c r="X284" i="5" s="1"/>
  <c r="V285" i="5"/>
  <c r="E285" i="5"/>
  <c r="V286" i="5"/>
  <c r="E286" i="5"/>
  <c r="V287" i="5"/>
  <c r="E287" i="5"/>
  <c r="V288" i="5"/>
  <c r="E288" i="5"/>
  <c r="V289" i="5"/>
  <c r="E289" i="5"/>
  <c r="X289" i="5" s="1"/>
  <c r="V290" i="5"/>
  <c r="E290" i="5"/>
  <c r="X290" i="5" s="1"/>
  <c r="V291" i="5"/>
  <c r="E291" i="5"/>
  <c r="V292" i="5"/>
  <c r="E292" i="5"/>
  <c r="V293" i="5"/>
  <c r="E293" i="5"/>
  <c r="V294" i="5"/>
  <c r="E294" i="5"/>
  <c r="V295" i="5"/>
  <c r="E295" i="5"/>
  <c r="V296" i="5"/>
  <c r="E296" i="5"/>
  <c r="V297" i="5"/>
  <c r="E297" i="5"/>
  <c r="V298" i="5"/>
  <c r="E298" i="5"/>
  <c r="V299" i="5"/>
  <c r="E299" i="5"/>
  <c r="V300" i="5"/>
  <c r="E300" i="5"/>
  <c r="V301" i="5"/>
  <c r="E301" i="5"/>
  <c r="V302" i="5"/>
  <c r="E302" i="5"/>
  <c r="X302" i="5" s="1"/>
  <c r="V303" i="5"/>
  <c r="E303" i="5"/>
  <c r="V304" i="5"/>
  <c r="E304" i="5"/>
  <c r="V305" i="5"/>
  <c r="E305" i="5"/>
  <c r="V306" i="5"/>
  <c r="E306" i="5"/>
  <c r="V307" i="5"/>
  <c r="E307" i="5"/>
  <c r="V308" i="5"/>
  <c r="E308" i="5"/>
  <c r="V309" i="5"/>
  <c r="E309" i="5"/>
  <c r="V310" i="5"/>
  <c r="E310" i="5"/>
  <c r="V311" i="5"/>
  <c r="E311" i="5"/>
  <c r="V312" i="5"/>
  <c r="E312" i="5"/>
  <c r="V313" i="5"/>
  <c r="E313" i="5"/>
  <c r="V314" i="5"/>
  <c r="E314" i="5"/>
  <c r="X314" i="5" s="1"/>
  <c r="V315" i="5"/>
  <c r="E315" i="5"/>
  <c r="V316" i="5"/>
  <c r="E316" i="5"/>
  <c r="V317" i="5"/>
  <c r="E317" i="5"/>
  <c r="V318" i="5"/>
  <c r="E318" i="5"/>
  <c r="V319" i="5"/>
  <c r="E319" i="5"/>
  <c r="V320" i="5"/>
  <c r="E320" i="5"/>
  <c r="X320" i="5" s="1"/>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V338" i="5"/>
  <c r="E338" i="5"/>
  <c r="X338" i="5" s="1"/>
  <c r="V339" i="5"/>
  <c r="E339" i="5"/>
  <c r="V340" i="5"/>
  <c r="E340" i="5"/>
  <c r="V341" i="5"/>
  <c r="E341" i="5"/>
  <c r="V342" i="5"/>
  <c r="E342" i="5"/>
  <c r="V343" i="5"/>
  <c r="E343" i="5"/>
  <c r="V344" i="5"/>
  <c r="E344" i="5"/>
  <c r="X344" i="5" s="1"/>
  <c r="V345" i="5"/>
  <c r="E345" i="5"/>
  <c r="V346" i="5"/>
  <c r="E346" i="5"/>
  <c r="V347" i="5"/>
  <c r="E347" i="5"/>
  <c r="V348" i="5"/>
  <c r="E348" i="5"/>
  <c r="V349" i="5"/>
  <c r="E349" i="5"/>
  <c r="V350" i="5"/>
  <c r="E350" i="5"/>
  <c r="X350" i="5" s="1"/>
  <c r="V351" i="5"/>
  <c r="E351" i="5"/>
  <c r="V352" i="5"/>
  <c r="E352" i="5"/>
  <c r="V353" i="5"/>
  <c r="E353" i="5"/>
  <c r="V354" i="5"/>
  <c r="E354" i="5"/>
  <c r="V355" i="5"/>
  <c r="E355" i="5"/>
  <c r="V356" i="5"/>
  <c r="E356" i="5"/>
  <c r="X356" i="5" s="1"/>
  <c r="V357" i="5"/>
  <c r="E357" i="5"/>
  <c r="V358" i="5"/>
  <c r="E358" i="5"/>
  <c r="V359" i="5"/>
  <c r="E359" i="5"/>
  <c r="V360" i="5"/>
  <c r="E360" i="5"/>
  <c r="V361" i="5"/>
  <c r="E361" i="5"/>
  <c r="V362" i="5"/>
  <c r="E362" i="5"/>
  <c r="X362" i="5" s="1"/>
  <c r="V363" i="5"/>
  <c r="E363" i="5"/>
  <c r="V364" i="5"/>
  <c r="E364" i="5"/>
  <c r="V365" i="5"/>
  <c r="E365" i="5"/>
  <c r="V366" i="5"/>
  <c r="E366" i="5"/>
  <c r="V367" i="5"/>
  <c r="E367" i="5"/>
  <c r="V368" i="5"/>
  <c r="E368" i="5"/>
  <c r="X368" i="5" s="1"/>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X398" i="5" s="1"/>
  <c r="V399" i="5"/>
  <c r="E399" i="5"/>
  <c r="V400" i="5"/>
  <c r="E400" i="5"/>
  <c r="V401" i="5"/>
  <c r="E401" i="5"/>
  <c r="V402" i="5"/>
  <c r="E402" i="5"/>
  <c r="V403" i="5"/>
  <c r="E403" i="5"/>
  <c r="V404" i="5"/>
  <c r="E404" i="5"/>
  <c r="X404" i="5" s="1"/>
  <c r="V405" i="5"/>
  <c r="E405" i="5"/>
  <c r="V406" i="5"/>
  <c r="E406" i="5"/>
  <c r="V407" i="5"/>
  <c r="E407" i="5"/>
  <c r="V408" i="5"/>
  <c r="E408" i="5"/>
  <c r="V409" i="5"/>
  <c r="E409" i="5"/>
  <c r="V410" i="5"/>
  <c r="E410" i="5"/>
  <c r="V411" i="5"/>
  <c r="E411" i="5"/>
  <c r="V412" i="5"/>
  <c r="E412" i="5"/>
  <c r="V413" i="5"/>
  <c r="E413" i="5"/>
  <c r="V414" i="5"/>
  <c r="E414" i="5"/>
  <c r="V415" i="5"/>
  <c r="E415" i="5"/>
  <c r="V416" i="5"/>
  <c r="E416" i="5"/>
  <c r="X416" i="5" s="1"/>
  <c r="V417" i="5"/>
  <c r="E417" i="5"/>
  <c r="V418" i="5"/>
  <c r="E418" i="5"/>
  <c r="V419" i="5"/>
  <c r="E419" i="5"/>
  <c r="V420" i="5"/>
  <c r="E420" i="5"/>
  <c r="V421" i="5"/>
  <c r="E421" i="5"/>
  <c r="X421" i="5" s="1"/>
  <c r="V422" i="5"/>
  <c r="E422" i="5"/>
  <c r="X422" i="5" s="1"/>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X440" i="5" s="1"/>
  <c r="V441" i="5"/>
  <c r="E441" i="5"/>
  <c r="V442" i="5"/>
  <c r="E442" i="5"/>
  <c r="V443" i="5"/>
  <c r="E443" i="5"/>
  <c r="V444" i="5"/>
  <c r="E444" i="5"/>
  <c r="V445" i="5"/>
  <c r="E445" i="5"/>
  <c r="X445" i="5" s="1"/>
  <c r="V446" i="5"/>
  <c r="E446" i="5"/>
  <c r="X446" i="5" s="1"/>
  <c r="V447" i="5"/>
  <c r="E447" i="5"/>
  <c r="V448" i="5"/>
  <c r="E448" i="5"/>
  <c r="V449" i="5"/>
  <c r="E449" i="5"/>
  <c r="V450" i="5"/>
  <c r="E450" i="5"/>
  <c r="V451" i="5"/>
  <c r="E451" i="5"/>
  <c r="V452" i="5"/>
  <c r="E452" i="5"/>
  <c r="X452" i="5" s="1"/>
  <c r="V453" i="5"/>
  <c r="E453" i="5"/>
  <c r="V454" i="5"/>
  <c r="E454" i="5"/>
  <c r="V455" i="5"/>
  <c r="E455" i="5"/>
  <c r="V456" i="5"/>
  <c r="E456" i="5"/>
  <c r="V457" i="5"/>
  <c r="E457" i="5"/>
  <c r="X457" i="5" s="1"/>
  <c r="V458" i="5"/>
  <c r="E458" i="5"/>
  <c r="V459" i="5"/>
  <c r="E459" i="5"/>
  <c r="V460" i="5"/>
  <c r="E460" i="5"/>
  <c r="V461" i="5"/>
  <c r="E461" i="5"/>
  <c r="V462" i="5"/>
  <c r="E462" i="5"/>
  <c r="V463" i="5"/>
  <c r="E463" i="5"/>
  <c r="V464" i="5"/>
  <c r="E464" i="5"/>
  <c r="X464" i="5" s="1"/>
  <c r="V465" i="5"/>
  <c r="E465" i="5"/>
  <c r="V466" i="5"/>
  <c r="E466" i="5"/>
  <c r="V467" i="5"/>
  <c r="E467" i="5"/>
  <c r="V468" i="5"/>
  <c r="E468" i="5"/>
  <c r="V469" i="5"/>
  <c r="E469" i="5"/>
  <c r="V470" i="5"/>
  <c r="E470" i="5"/>
  <c r="X470" i="5" s="1"/>
  <c r="V471" i="5"/>
  <c r="E471" i="5"/>
  <c r="V472" i="5"/>
  <c r="E472" i="5"/>
  <c r="V473" i="5"/>
  <c r="E473" i="5"/>
  <c r="V474" i="5"/>
  <c r="E474" i="5"/>
  <c r="V475" i="5"/>
  <c r="E475" i="5"/>
  <c r="V476" i="5"/>
  <c r="E476" i="5"/>
  <c r="X476" i="5" s="1"/>
  <c r="V477" i="5"/>
  <c r="E477" i="5"/>
  <c r="V478" i="5"/>
  <c r="E478" i="5"/>
  <c r="V479" i="5"/>
  <c r="E479" i="5"/>
  <c r="V480" i="5"/>
  <c r="E480" i="5"/>
  <c r="V481" i="5"/>
  <c r="E481" i="5"/>
  <c r="V482" i="5"/>
  <c r="E482" i="5"/>
  <c r="X482" i="5" s="1"/>
  <c r="V483" i="5"/>
  <c r="E483" i="5"/>
  <c r="V484" i="5"/>
  <c r="E484" i="5"/>
  <c r="V485" i="5"/>
  <c r="E485" i="5"/>
  <c r="V486" i="5"/>
  <c r="E486" i="5"/>
  <c r="V487" i="5"/>
  <c r="E487" i="5"/>
  <c r="V488" i="5"/>
  <c r="E488" i="5"/>
  <c r="X488" i="5" s="1"/>
  <c r="V489" i="5"/>
  <c r="E489" i="5"/>
  <c r="V490" i="5"/>
  <c r="E490" i="5"/>
  <c r="V491" i="5"/>
  <c r="E491" i="5"/>
  <c r="V492" i="5"/>
  <c r="E492" i="5"/>
  <c r="V493" i="5"/>
  <c r="E493" i="5"/>
  <c r="V494" i="5"/>
  <c r="E494" i="5"/>
  <c r="X494" i="5" s="1"/>
  <c r="V495" i="5"/>
  <c r="E495" i="5"/>
  <c r="V496" i="5"/>
  <c r="E496" i="5"/>
  <c r="V497" i="5"/>
  <c r="E497" i="5"/>
  <c r="V498" i="5"/>
  <c r="E498" i="5"/>
  <c r="V499" i="5"/>
  <c r="E499" i="5"/>
  <c r="V500" i="5"/>
  <c r="E500" i="5"/>
  <c r="V501" i="5"/>
  <c r="E501" i="5"/>
  <c r="V502" i="5"/>
  <c r="E502" i="5"/>
  <c r="V503" i="5"/>
  <c r="E503" i="5"/>
  <c r="V504" i="5"/>
  <c r="E504" i="5"/>
  <c r="V505" i="5"/>
  <c r="E505" i="5"/>
  <c r="V506" i="5"/>
  <c r="E506" i="5"/>
  <c r="X506" i="5" s="1"/>
  <c r="V507" i="5"/>
  <c r="E507" i="5"/>
  <c r="V508" i="5"/>
  <c r="E508" i="5"/>
  <c r="V509" i="5"/>
  <c r="E509" i="5"/>
  <c r="V510" i="5"/>
  <c r="E510" i="5"/>
  <c r="V511" i="5"/>
  <c r="E511" i="5"/>
  <c r="V512" i="5"/>
  <c r="E512" i="5"/>
  <c r="V513" i="5"/>
  <c r="E513" i="5"/>
  <c r="V514" i="5"/>
  <c r="E514" i="5"/>
  <c r="V515" i="5"/>
  <c r="E515" i="5"/>
  <c r="V516" i="5"/>
  <c r="E516" i="5"/>
  <c r="V517" i="5"/>
  <c r="E517" i="5"/>
  <c r="V518" i="5"/>
  <c r="E518" i="5"/>
  <c r="X518" i="5" s="1"/>
  <c r="V519" i="5"/>
  <c r="E519" i="5"/>
  <c r="V520" i="5"/>
  <c r="E520" i="5"/>
  <c r="V521" i="5"/>
  <c r="E521" i="5"/>
  <c r="V522" i="5"/>
  <c r="E522" i="5"/>
  <c r="V523" i="5"/>
  <c r="E523" i="5"/>
  <c r="V524" i="5"/>
  <c r="E524" i="5"/>
  <c r="X524" i="5" s="1"/>
  <c r="V525" i="5"/>
  <c r="E525" i="5"/>
  <c r="V526" i="5"/>
  <c r="E526" i="5"/>
  <c r="V527" i="5"/>
  <c r="E527" i="5"/>
  <c r="V528" i="5"/>
  <c r="E528" i="5"/>
  <c r="V529" i="5"/>
  <c r="E529" i="5"/>
  <c r="V530" i="5"/>
  <c r="E530" i="5"/>
  <c r="X530" i="5" s="1"/>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X548" i="5" s="1"/>
  <c r="V549" i="5"/>
  <c r="E549" i="5"/>
  <c r="V550" i="5"/>
  <c r="E550" i="5"/>
  <c r="V551" i="5"/>
  <c r="E551" i="5"/>
  <c r="V552" i="5"/>
  <c r="E552" i="5"/>
  <c r="V553" i="5"/>
  <c r="E553" i="5"/>
  <c r="V554" i="5"/>
  <c r="E554" i="5"/>
  <c r="X554" i="5" s="1"/>
  <c r="V555" i="5"/>
  <c r="E555" i="5"/>
  <c r="V556" i="5"/>
  <c r="E556" i="5"/>
  <c r="V557" i="5"/>
  <c r="E557" i="5"/>
  <c r="V558" i="5"/>
  <c r="E558" i="5"/>
  <c r="V559" i="5"/>
  <c r="E559" i="5"/>
  <c r="V560" i="5"/>
  <c r="E560" i="5"/>
  <c r="V561" i="5"/>
  <c r="E561" i="5"/>
  <c r="V562" i="5"/>
  <c r="E562" i="5"/>
  <c r="V563" i="5"/>
  <c r="E563" i="5"/>
  <c r="V564" i="5"/>
  <c r="E564" i="5"/>
  <c r="V565" i="5"/>
  <c r="E565" i="5"/>
  <c r="V566" i="5"/>
  <c r="E566" i="5"/>
  <c r="X566" i="5" s="1"/>
  <c r="V567" i="5"/>
  <c r="E567" i="5"/>
  <c r="V568" i="5"/>
  <c r="E568" i="5"/>
  <c r="V569" i="5"/>
  <c r="E569" i="5"/>
  <c r="V570" i="5"/>
  <c r="E570" i="5"/>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V587" i="5"/>
  <c r="E587" i="5"/>
  <c r="V588" i="5"/>
  <c r="E588" i="5"/>
  <c r="V589" i="5"/>
  <c r="E589" i="5"/>
  <c r="V590" i="5"/>
  <c r="E590" i="5"/>
  <c r="X590" i="5" s="1"/>
  <c r="V591" i="5"/>
  <c r="E591" i="5"/>
  <c r="V592" i="5"/>
  <c r="E592" i="5"/>
  <c r="V593" i="5"/>
  <c r="E593" i="5"/>
  <c r="V594" i="5"/>
  <c r="E594" i="5"/>
  <c r="V595" i="5"/>
  <c r="E595" i="5"/>
  <c r="V596" i="5"/>
  <c r="E596" i="5"/>
  <c r="X596" i="5" s="1"/>
  <c r="V597" i="5"/>
  <c r="E597" i="5"/>
  <c r="V598" i="5"/>
  <c r="E598" i="5"/>
  <c r="V599" i="5"/>
  <c r="E599" i="5"/>
  <c r="V600" i="5"/>
  <c r="E600" i="5"/>
  <c r="V601" i="5"/>
  <c r="E601" i="5"/>
  <c r="V602" i="5"/>
  <c r="E602" i="5"/>
  <c r="X602" i="5" s="1"/>
  <c r="V603" i="5"/>
  <c r="E603" i="5"/>
  <c r="V604" i="5"/>
  <c r="E604" i="5"/>
  <c r="V605" i="5"/>
  <c r="E605" i="5"/>
  <c r="V606" i="5"/>
  <c r="E606" i="5"/>
  <c r="V607" i="5"/>
  <c r="E607" i="5"/>
  <c r="V608" i="5"/>
  <c r="E608" i="5"/>
  <c r="V609" i="5"/>
  <c r="E609" i="5"/>
  <c r="V610" i="5"/>
  <c r="E610" i="5"/>
  <c r="V611" i="5"/>
  <c r="E611" i="5"/>
  <c r="V612" i="5"/>
  <c r="E612" i="5"/>
  <c r="V613" i="5"/>
  <c r="E613" i="5"/>
  <c r="V614" i="5"/>
  <c r="E614" i="5"/>
  <c r="X614" i="5" s="1"/>
  <c r="V615" i="5"/>
  <c r="E615" i="5"/>
  <c r="V616" i="5"/>
  <c r="E616" i="5"/>
  <c r="V617" i="5"/>
  <c r="E617" i="5"/>
  <c r="V618" i="5"/>
  <c r="E618" i="5"/>
  <c r="V619" i="5"/>
  <c r="E619" i="5"/>
  <c r="V620" i="5"/>
  <c r="E620" i="5"/>
  <c r="X620" i="5" s="1"/>
  <c r="V621" i="5"/>
  <c r="E621" i="5"/>
  <c r="V622" i="5"/>
  <c r="E622" i="5"/>
  <c r="V623" i="5"/>
  <c r="E623" i="5"/>
  <c r="V624" i="5"/>
  <c r="E624" i="5"/>
  <c r="V625" i="5"/>
  <c r="E625" i="5"/>
  <c r="V626" i="5"/>
  <c r="E626" i="5"/>
  <c r="V627" i="5"/>
  <c r="E627" i="5"/>
  <c r="V628" i="5"/>
  <c r="E628" i="5"/>
  <c r="V629" i="5"/>
  <c r="E629" i="5"/>
  <c r="V630" i="5"/>
  <c r="E630" i="5"/>
  <c r="V631" i="5"/>
  <c r="E631" i="5"/>
  <c r="V632" i="5"/>
  <c r="E632" i="5"/>
  <c r="X632" i="5" s="1"/>
  <c r="V633" i="5"/>
  <c r="E633" i="5"/>
  <c r="V634" i="5"/>
  <c r="E634" i="5"/>
  <c r="V635" i="5"/>
  <c r="E635" i="5"/>
  <c r="V636" i="5"/>
  <c r="E636" i="5"/>
  <c r="V637" i="5"/>
  <c r="E637" i="5"/>
  <c r="V638" i="5"/>
  <c r="E638" i="5"/>
  <c r="X638" i="5" s="1"/>
  <c r="V639" i="5"/>
  <c r="E639" i="5"/>
  <c r="V640" i="5"/>
  <c r="E640" i="5"/>
  <c r="V641" i="5"/>
  <c r="E641" i="5"/>
  <c r="V642" i="5"/>
  <c r="E642" i="5"/>
  <c r="V643" i="5"/>
  <c r="E643" i="5"/>
  <c r="V644" i="5"/>
  <c r="E644" i="5"/>
  <c r="X644" i="5" s="1"/>
  <c r="V645" i="5"/>
  <c r="E645" i="5"/>
  <c r="V646" i="5"/>
  <c r="E646" i="5"/>
  <c r="V647" i="5"/>
  <c r="E647" i="5"/>
  <c r="V648" i="5"/>
  <c r="E648" i="5"/>
  <c r="V649" i="5"/>
  <c r="E649" i="5"/>
  <c r="V650" i="5"/>
  <c r="E650" i="5"/>
  <c r="X650" i="5" s="1"/>
  <c r="V651" i="5"/>
  <c r="E651" i="5"/>
  <c r="V652" i="5"/>
  <c r="E652" i="5"/>
  <c r="V653" i="5"/>
  <c r="E653" i="5"/>
  <c r="V654" i="5"/>
  <c r="E654" i="5"/>
  <c r="V655" i="5"/>
  <c r="E655" i="5"/>
  <c r="V656" i="5"/>
  <c r="E656" i="5"/>
  <c r="X656" i="5" s="1"/>
  <c r="V657" i="5"/>
  <c r="E657" i="5"/>
  <c r="V658" i="5"/>
  <c r="E658" i="5"/>
  <c r="V659" i="5"/>
  <c r="E659" i="5"/>
  <c r="V660" i="5"/>
  <c r="E660" i="5"/>
  <c r="V661" i="5"/>
  <c r="E661" i="5"/>
  <c r="V662" i="5"/>
  <c r="E662" i="5"/>
  <c r="X662" i="5" s="1"/>
  <c r="V663" i="5"/>
  <c r="E663" i="5"/>
  <c r="V664" i="5"/>
  <c r="E664" i="5"/>
  <c r="V665" i="5"/>
  <c r="E665" i="5"/>
  <c r="V666" i="5"/>
  <c r="E666" i="5"/>
  <c r="V667" i="5"/>
  <c r="E667" i="5"/>
  <c r="V668" i="5"/>
  <c r="E668" i="5"/>
  <c r="V669" i="5"/>
  <c r="E669" i="5"/>
  <c r="V670" i="5"/>
  <c r="E670" i="5"/>
  <c r="V671" i="5"/>
  <c r="E671" i="5"/>
  <c r="V672" i="5"/>
  <c r="E672" i="5"/>
  <c r="V673" i="5"/>
  <c r="E673" i="5"/>
  <c r="V674" i="5"/>
  <c r="E674" i="5"/>
  <c r="X674" i="5" s="1"/>
  <c r="V675" i="5"/>
  <c r="E675" i="5"/>
  <c r="V676" i="5"/>
  <c r="E676" i="5"/>
  <c r="V677" i="5"/>
  <c r="E677" i="5"/>
  <c r="V678" i="5"/>
  <c r="E678" i="5"/>
  <c r="V679" i="5"/>
  <c r="E679" i="5"/>
  <c r="V680" i="5"/>
  <c r="E680" i="5"/>
  <c r="V681" i="5"/>
  <c r="E681" i="5"/>
  <c r="V682" i="5"/>
  <c r="E682" i="5"/>
  <c r="V683" i="5"/>
  <c r="E683" i="5"/>
  <c r="V684" i="5"/>
  <c r="E684" i="5"/>
  <c r="V685" i="5"/>
  <c r="E685" i="5"/>
  <c r="V686" i="5"/>
  <c r="E686" i="5"/>
  <c r="X686" i="5" s="1"/>
  <c r="V687" i="5"/>
  <c r="E687" i="5"/>
  <c r="V688" i="5"/>
  <c r="E688" i="5"/>
  <c r="V689" i="5"/>
  <c r="E689" i="5"/>
  <c r="V690" i="5"/>
  <c r="E690" i="5"/>
  <c r="V691" i="5"/>
  <c r="E691" i="5"/>
  <c r="V692" i="5"/>
  <c r="E692" i="5"/>
  <c r="X692" i="5" s="1"/>
  <c r="V693" i="5"/>
  <c r="E693" i="5"/>
  <c r="V694" i="5"/>
  <c r="E694" i="5"/>
  <c r="V695" i="5"/>
  <c r="E695" i="5"/>
  <c r="V696" i="5"/>
  <c r="E696" i="5"/>
  <c r="V697" i="5"/>
  <c r="E697" i="5"/>
  <c r="V698" i="5"/>
  <c r="E698" i="5"/>
  <c r="X698" i="5" s="1"/>
  <c r="V699" i="5"/>
  <c r="E699" i="5"/>
  <c r="V700" i="5"/>
  <c r="E700" i="5"/>
  <c r="V701" i="5"/>
  <c r="E701" i="5"/>
  <c r="V702" i="5"/>
  <c r="E702" i="5"/>
  <c r="V703" i="5"/>
  <c r="E703" i="5"/>
  <c r="V704" i="5"/>
  <c r="E704" i="5"/>
  <c r="V705" i="5"/>
  <c r="E705" i="5"/>
  <c r="V706" i="5"/>
  <c r="E706" i="5"/>
  <c r="V707" i="5"/>
  <c r="E707" i="5"/>
  <c r="V708" i="5"/>
  <c r="E708" i="5"/>
  <c r="V709" i="5"/>
  <c r="E709" i="5"/>
  <c r="V710" i="5"/>
  <c r="E710" i="5"/>
  <c r="X710" i="5" s="1"/>
  <c r="V711" i="5"/>
  <c r="E711" i="5"/>
  <c r="V712" i="5"/>
  <c r="E712" i="5"/>
  <c r="V713" i="5"/>
  <c r="E713" i="5"/>
  <c r="V714" i="5"/>
  <c r="E714" i="5"/>
  <c r="V715" i="5"/>
  <c r="E715" i="5"/>
  <c r="V716" i="5"/>
  <c r="E716" i="5"/>
  <c r="X716" i="5" s="1"/>
  <c r="V717" i="5"/>
  <c r="E717" i="5"/>
  <c r="V718" i="5"/>
  <c r="E718" i="5"/>
  <c r="V719" i="5"/>
  <c r="E719" i="5"/>
  <c r="V720" i="5"/>
  <c r="E720" i="5"/>
  <c r="V721" i="5"/>
  <c r="E721" i="5"/>
  <c r="V722" i="5"/>
  <c r="E722" i="5"/>
  <c r="X722" i="5" s="1"/>
  <c r="V723" i="5"/>
  <c r="E723" i="5"/>
  <c r="V724" i="5"/>
  <c r="E724" i="5"/>
  <c r="V725" i="5"/>
  <c r="E725" i="5"/>
  <c r="V726" i="5"/>
  <c r="E726" i="5"/>
  <c r="V727" i="5"/>
  <c r="E727" i="5"/>
  <c r="V728" i="5"/>
  <c r="E728" i="5"/>
  <c r="X728" i="5" s="1"/>
  <c r="V729" i="5"/>
  <c r="E729" i="5"/>
  <c r="V730" i="5"/>
  <c r="E730" i="5"/>
  <c r="V731" i="5"/>
  <c r="E731" i="5"/>
  <c r="V732" i="5"/>
  <c r="E732" i="5"/>
  <c r="V733" i="5"/>
  <c r="E733" i="5"/>
  <c r="V734" i="5"/>
  <c r="E734" i="5"/>
  <c r="X734" i="5" s="1"/>
  <c r="V735" i="5"/>
  <c r="E735" i="5"/>
  <c r="V736" i="5"/>
  <c r="E736" i="5"/>
  <c r="V737" i="5"/>
  <c r="E737" i="5"/>
  <c r="V738" i="5"/>
  <c r="E738" i="5"/>
  <c r="V739" i="5"/>
  <c r="E739" i="5"/>
  <c r="V740" i="5"/>
  <c r="E740" i="5"/>
  <c r="X740" i="5" s="1"/>
  <c r="V741" i="5"/>
  <c r="E741" i="5"/>
  <c r="V742" i="5"/>
  <c r="E742" i="5"/>
  <c r="V743" i="5"/>
  <c r="E743" i="5"/>
  <c r="V744" i="5"/>
  <c r="E744" i="5"/>
  <c r="V745" i="5"/>
  <c r="E745" i="5"/>
  <c r="V746" i="5"/>
  <c r="E746" i="5"/>
  <c r="X746" i="5" s="1"/>
  <c r="V747" i="5"/>
  <c r="E747" i="5"/>
  <c r="V748" i="5"/>
  <c r="E748" i="5"/>
  <c r="V749" i="5"/>
  <c r="E749" i="5"/>
  <c r="V750" i="5"/>
  <c r="E750" i="5"/>
  <c r="V751" i="5"/>
  <c r="E751" i="5"/>
  <c r="V752" i="5"/>
  <c r="E752" i="5"/>
  <c r="X752" i="5" s="1"/>
  <c r="V753" i="5"/>
  <c r="E753" i="5"/>
  <c r="V754" i="5"/>
  <c r="E754" i="5"/>
  <c r="V755" i="5"/>
  <c r="E755" i="5"/>
  <c r="V756" i="5"/>
  <c r="E756" i="5"/>
  <c r="V757" i="5"/>
  <c r="E757" i="5"/>
  <c r="V758" i="5"/>
  <c r="E758" i="5"/>
  <c r="X758" i="5" s="1"/>
  <c r="V759" i="5"/>
  <c r="E759" i="5"/>
  <c r="V760" i="5"/>
  <c r="E760" i="5"/>
  <c r="V761" i="5"/>
  <c r="E761" i="5"/>
  <c r="V762" i="5"/>
  <c r="E762" i="5"/>
  <c r="V763" i="5"/>
  <c r="E763" i="5"/>
  <c r="V764" i="5"/>
  <c r="E764" i="5"/>
  <c r="X764" i="5" s="1"/>
  <c r="V765" i="5"/>
  <c r="E765" i="5"/>
  <c r="V766" i="5"/>
  <c r="E766" i="5"/>
  <c r="V767" i="5"/>
  <c r="E767" i="5"/>
  <c r="V768" i="5"/>
  <c r="E768" i="5"/>
  <c r="V769" i="5"/>
  <c r="E769" i="5"/>
  <c r="V770" i="5"/>
  <c r="E770" i="5"/>
  <c r="X770" i="5" s="1"/>
  <c r="V771" i="5"/>
  <c r="E771" i="5"/>
  <c r="V772" i="5"/>
  <c r="E772" i="5"/>
  <c r="V773" i="5"/>
  <c r="E773" i="5"/>
  <c r="V774" i="5"/>
  <c r="E774" i="5"/>
  <c r="V775" i="5"/>
  <c r="E775" i="5"/>
  <c r="V776" i="5"/>
  <c r="E776" i="5"/>
  <c r="X776" i="5" s="1"/>
  <c r="V777" i="5"/>
  <c r="E777" i="5"/>
  <c r="V778" i="5"/>
  <c r="E778" i="5"/>
  <c r="V779" i="5"/>
  <c r="E779" i="5"/>
  <c r="V780" i="5"/>
  <c r="E780" i="5"/>
  <c r="V781" i="5"/>
  <c r="E781" i="5"/>
  <c r="V782" i="5"/>
  <c r="E782" i="5"/>
  <c r="V783" i="5"/>
  <c r="E783" i="5"/>
  <c r="V784" i="5"/>
  <c r="E784" i="5"/>
  <c r="V785" i="5"/>
  <c r="E785" i="5"/>
  <c r="V786" i="5"/>
  <c r="E786" i="5"/>
  <c r="V787" i="5"/>
  <c r="E787" i="5"/>
  <c r="V788" i="5"/>
  <c r="E788" i="5"/>
  <c r="X788" i="5" s="1"/>
  <c r="V789" i="5"/>
  <c r="E789" i="5"/>
  <c r="V790" i="5"/>
  <c r="E790" i="5"/>
  <c r="V791" i="5"/>
  <c r="E791" i="5"/>
  <c r="V792" i="5"/>
  <c r="E792" i="5"/>
  <c r="V793" i="5"/>
  <c r="E793" i="5"/>
  <c r="V794" i="5"/>
  <c r="E794" i="5"/>
  <c r="X794" i="5" s="1"/>
  <c r="V795" i="5"/>
  <c r="E795" i="5"/>
  <c r="V796" i="5"/>
  <c r="E796" i="5"/>
  <c r="V797" i="5"/>
  <c r="E797" i="5"/>
  <c r="V798" i="5"/>
  <c r="E798" i="5"/>
  <c r="V799" i="5"/>
  <c r="E799" i="5"/>
  <c r="V800" i="5"/>
  <c r="E800" i="5"/>
  <c r="X800" i="5" s="1"/>
  <c r="V801" i="5"/>
  <c r="E801" i="5"/>
  <c r="V802" i="5"/>
  <c r="E802" i="5"/>
  <c r="V803" i="5"/>
  <c r="E803" i="5"/>
  <c r="V804" i="5"/>
  <c r="E804" i="5"/>
  <c r="V805" i="5"/>
  <c r="E805" i="5"/>
  <c r="V806" i="5"/>
  <c r="E806" i="5"/>
  <c r="X806" i="5" s="1"/>
  <c r="V807" i="5"/>
  <c r="E807" i="5"/>
  <c r="V808" i="5"/>
  <c r="E808" i="5"/>
  <c r="V809" i="5"/>
  <c r="E809" i="5"/>
  <c r="V810" i="5"/>
  <c r="E810" i="5"/>
  <c r="V811" i="5"/>
  <c r="E811" i="5"/>
  <c r="V812" i="5"/>
  <c r="E812" i="5"/>
  <c r="X812" i="5" s="1"/>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X842" i="5" s="1"/>
  <c r="V843" i="5"/>
  <c r="E843" i="5"/>
  <c r="V844" i="5"/>
  <c r="E844" i="5"/>
  <c r="V845" i="5"/>
  <c r="E845" i="5"/>
  <c r="V846" i="5"/>
  <c r="E846" i="5"/>
  <c r="V847" i="5"/>
  <c r="E847" i="5"/>
  <c r="V848" i="5"/>
  <c r="E848" i="5"/>
  <c r="X848" i="5" s="1"/>
  <c r="V849" i="5"/>
  <c r="E849" i="5"/>
  <c r="V850" i="5"/>
  <c r="E850" i="5"/>
  <c r="V851" i="5"/>
  <c r="E851" i="5"/>
  <c r="V852" i="5"/>
  <c r="E852" i="5"/>
  <c r="V853" i="5"/>
  <c r="E853" i="5"/>
  <c r="V854" i="5"/>
  <c r="E854" i="5"/>
  <c r="X854" i="5" s="1"/>
  <c r="V855" i="5"/>
  <c r="E855" i="5"/>
  <c r="V856" i="5"/>
  <c r="E856" i="5"/>
  <c r="V857" i="5"/>
  <c r="E857" i="5"/>
  <c r="V858" i="5"/>
  <c r="E858" i="5"/>
  <c r="V859" i="5"/>
  <c r="E859" i="5"/>
  <c r="V860" i="5"/>
  <c r="E860" i="5"/>
  <c r="X860" i="5" s="1"/>
  <c r="V861" i="5"/>
  <c r="E861" i="5"/>
  <c r="V862" i="5"/>
  <c r="E862" i="5"/>
  <c r="V863" i="5"/>
  <c r="E863" i="5"/>
  <c r="V864" i="5"/>
  <c r="E864" i="5"/>
  <c r="V865" i="5"/>
  <c r="E865" i="5"/>
  <c r="V866" i="5"/>
  <c r="E866" i="5"/>
  <c r="X866" i="5" s="1"/>
  <c r="V867" i="5"/>
  <c r="E867" i="5"/>
  <c r="V868" i="5"/>
  <c r="E868" i="5"/>
  <c r="V869" i="5"/>
  <c r="E869" i="5"/>
  <c r="V870" i="5"/>
  <c r="E870" i="5"/>
  <c r="V871" i="5"/>
  <c r="E871" i="5"/>
  <c r="V872" i="5"/>
  <c r="E872" i="5"/>
  <c r="X872" i="5" s="1"/>
  <c r="V873" i="5"/>
  <c r="E873" i="5"/>
  <c r="V874" i="5"/>
  <c r="E874" i="5"/>
  <c r="V875" i="5"/>
  <c r="E875" i="5"/>
  <c r="V876" i="5"/>
  <c r="E876" i="5"/>
  <c r="V877" i="5"/>
  <c r="E877" i="5"/>
  <c r="V878" i="5"/>
  <c r="E878" i="5"/>
  <c r="X878" i="5" s="1"/>
  <c r="V879" i="5"/>
  <c r="E879" i="5"/>
  <c r="V880" i="5"/>
  <c r="E880" i="5"/>
  <c r="V881" i="5"/>
  <c r="E881" i="5"/>
  <c r="V882" i="5"/>
  <c r="E882" i="5"/>
  <c r="V883" i="5"/>
  <c r="E883" i="5"/>
  <c r="V884" i="5"/>
  <c r="E884" i="5"/>
  <c r="X884" i="5" s="1"/>
  <c r="V885" i="5"/>
  <c r="E885" i="5"/>
  <c r="V886" i="5"/>
  <c r="E886" i="5"/>
  <c r="V887" i="5"/>
  <c r="E887" i="5"/>
  <c r="V888" i="5"/>
  <c r="E888" i="5"/>
  <c r="V889" i="5"/>
  <c r="E889" i="5"/>
  <c r="V890" i="5"/>
  <c r="E890" i="5"/>
  <c r="X890" i="5" s="1"/>
  <c r="V891" i="5"/>
  <c r="E891" i="5"/>
  <c r="V892" i="5"/>
  <c r="E892" i="5"/>
  <c r="V893" i="5"/>
  <c r="E893" i="5"/>
  <c r="V894" i="5"/>
  <c r="E894" i="5"/>
  <c r="V895" i="5"/>
  <c r="E895" i="5"/>
  <c r="V896" i="5"/>
  <c r="E896" i="5"/>
  <c r="V897" i="5"/>
  <c r="E897" i="5"/>
  <c r="V898" i="5"/>
  <c r="E898" i="5"/>
  <c r="V899" i="5"/>
  <c r="E899" i="5"/>
  <c r="V900" i="5"/>
  <c r="E900" i="5"/>
  <c r="V901" i="5"/>
  <c r="E901" i="5"/>
  <c r="V902" i="5"/>
  <c r="E902" i="5"/>
  <c r="X902" i="5" s="1"/>
  <c r="V903" i="5"/>
  <c r="E903" i="5"/>
  <c r="V904" i="5"/>
  <c r="E904" i="5"/>
  <c r="V905" i="5"/>
  <c r="E905" i="5"/>
  <c r="V906" i="5"/>
  <c r="E906" i="5"/>
  <c r="V907" i="5"/>
  <c r="E907" i="5"/>
  <c r="V908" i="5"/>
  <c r="E908" i="5"/>
  <c r="X908" i="5" s="1"/>
  <c r="V909" i="5"/>
  <c r="E909" i="5"/>
  <c r="V910" i="5"/>
  <c r="E910" i="5"/>
  <c r="V911" i="5"/>
  <c r="E911" i="5"/>
  <c r="V912" i="5"/>
  <c r="E912" i="5"/>
  <c r="V913" i="5"/>
  <c r="E913" i="5"/>
  <c r="V914" i="5"/>
  <c r="E914" i="5"/>
  <c r="V915" i="5"/>
  <c r="E915" i="5"/>
  <c r="V916" i="5"/>
  <c r="E916" i="5"/>
  <c r="V917" i="5"/>
  <c r="E917" i="5"/>
  <c r="V918" i="5"/>
  <c r="E918" i="5"/>
  <c r="V919" i="5"/>
  <c r="E919" i="5"/>
  <c r="V920" i="5"/>
  <c r="E920" i="5"/>
  <c r="X920" i="5" s="1"/>
  <c r="V921" i="5"/>
  <c r="E921" i="5"/>
  <c r="V922" i="5"/>
  <c r="E922" i="5"/>
  <c r="V923" i="5"/>
  <c r="E923" i="5"/>
  <c r="V924" i="5"/>
  <c r="E924" i="5"/>
  <c r="V925" i="5"/>
  <c r="E925" i="5"/>
  <c r="V926" i="5"/>
  <c r="E926" i="5"/>
  <c r="X926" i="5" s="1"/>
  <c r="V927" i="5"/>
  <c r="E927" i="5"/>
  <c r="V928" i="5"/>
  <c r="E928" i="5"/>
  <c r="V929" i="5"/>
  <c r="E929" i="5"/>
  <c r="V930" i="5"/>
  <c r="E930" i="5"/>
  <c r="V931" i="5"/>
  <c r="E931" i="5"/>
  <c r="V932" i="5"/>
  <c r="E932" i="5"/>
  <c r="X932" i="5" s="1"/>
  <c r="V933" i="5"/>
  <c r="E933" i="5"/>
  <c r="V934" i="5"/>
  <c r="E934" i="5"/>
  <c r="V935" i="5"/>
  <c r="E935" i="5"/>
  <c r="V936" i="5"/>
  <c r="E936" i="5"/>
  <c r="V937" i="5"/>
  <c r="E937" i="5"/>
  <c r="V938" i="5"/>
  <c r="E938" i="5"/>
  <c r="X938" i="5" s="1"/>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X974" i="5" s="1"/>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X1010" i="5" s="1"/>
  <c r="V1011" i="5"/>
  <c r="E1011" i="5"/>
  <c r="V1012" i="5"/>
  <c r="E1012" i="5"/>
  <c r="V1013" i="5"/>
  <c r="E1013" i="5"/>
  <c r="V1014" i="5"/>
  <c r="E1014" i="5"/>
  <c r="V1015" i="5"/>
  <c r="E1015" i="5"/>
  <c r="V1016" i="5"/>
  <c r="E1016" i="5"/>
  <c r="X1016" i="5" s="1"/>
  <c r="V1017" i="5"/>
  <c r="E1017" i="5"/>
  <c r="V1018" i="5"/>
  <c r="E1018" i="5"/>
  <c r="V1019" i="5"/>
  <c r="E1019" i="5"/>
  <c r="V1020" i="5"/>
  <c r="E1020" i="5"/>
  <c r="V1021" i="5"/>
  <c r="E1021" i="5"/>
  <c r="V1022" i="5"/>
  <c r="E1022" i="5"/>
  <c r="X1022" i="5" s="1"/>
  <c r="V1023" i="5"/>
  <c r="E1023" i="5"/>
  <c r="V1024" i="5"/>
  <c r="E1024" i="5"/>
  <c r="V1025" i="5"/>
  <c r="E1025" i="5"/>
  <c r="V1026" i="5"/>
  <c r="E1026" i="5"/>
  <c r="V1027" i="5"/>
  <c r="E1027" i="5"/>
  <c r="V1028" i="5"/>
  <c r="E1028" i="5"/>
  <c r="X1028" i="5" s="1"/>
  <c r="V1029" i="5"/>
  <c r="E1029" i="5"/>
  <c r="V1030" i="5"/>
  <c r="E1030" i="5"/>
  <c r="V1031" i="5"/>
  <c r="E1031" i="5"/>
  <c r="V1032" i="5"/>
  <c r="E1032" i="5"/>
  <c r="V1033" i="5"/>
  <c r="E1033" i="5"/>
  <c r="V1034" i="5"/>
  <c r="E1034" i="5"/>
  <c r="X1034" i="5" s="1"/>
  <c r="V1035" i="5"/>
  <c r="E1035" i="5"/>
  <c r="V1036" i="5"/>
  <c r="E1036" i="5"/>
  <c r="V1037" i="5"/>
  <c r="E1037" i="5"/>
  <c r="V1038" i="5"/>
  <c r="E1038" i="5"/>
  <c r="V1039" i="5"/>
  <c r="E1039" i="5"/>
  <c r="V1040" i="5"/>
  <c r="E1040" i="5"/>
  <c r="X1040" i="5" s="1"/>
  <c r="V1041" i="5"/>
  <c r="E1041" i="5"/>
  <c r="V1042" i="5"/>
  <c r="E1042" i="5"/>
  <c r="V1043" i="5"/>
  <c r="E1043" i="5"/>
  <c r="V1044" i="5"/>
  <c r="E1044" i="5"/>
  <c r="V1045" i="5"/>
  <c r="E1045" i="5"/>
  <c r="V1046" i="5"/>
  <c r="E1046" i="5"/>
  <c r="X1046" i="5" s="1"/>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X1064" i="5" s="1"/>
  <c r="V1065" i="5"/>
  <c r="E1065" i="5"/>
  <c r="V1066" i="5"/>
  <c r="E1066" i="5"/>
  <c r="V1067" i="5"/>
  <c r="E1067" i="5"/>
  <c r="V1068" i="5"/>
  <c r="E1068" i="5"/>
  <c r="V1069" i="5"/>
  <c r="E1069" i="5"/>
  <c r="V1070" i="5"/>
  <c r="E1070" i="5"/>
  <c r="X1070" i="5" s="1"/>
  <c r="V1071" i="5"/>
  <c r="E1071" i="5"/>
  <c r="V1072" i="5"/>
  <c r="E1072" i="5"/>
  <c r="V1073" i="5"/>
  <c r="E1073" i="5"/>
  <c r="V1074" i="5"/>
  <c r="E1074" i="5"/>
  <c r="V1075" i="5"/>
  <c r="E1075" i="5"/>
  <c r="V1076" i="5"/>
  <c r="E1076" i="5"/>
  <c r="X1076" i="5" s="1"/>
  <c r="V1077" i="5"/>
  <c r="E1077" i="5"/>
  <c r="V1078" i="5"/>
  <c r="E1078" i="5"/>
  <c r="V1079" i="5"/>
  <c r="E1079" i="5"/>
  <c r="V1080" i="5"/>
  <c r="E1080" i="5"/>
  <c r="V1081" i="5"/>
  <c r="E1081" i="5"/>
  <c r="V1082" i="5"/>
  <c r="E1082" i="5"/>
  <c r="X1082" i="5" s="1"/>
  <c r="V1083" i="5"/>
  <c r="E1083" i="5"/>
  <c r="V1084" i="5"/>
  <c r="E1084" i="5"/>
  <c r="V1085" i="5"/>
  <c r="E1085" i="5"/>
  <c r="V1086" i="5"/>
  <c r="E1086" i="5"/>
  <c r="V1087" i="5"/>
  <c r="E1087" i="5"/>
  <c r="X1087" i="5" s="1"/>
  <c r="V1088" i="5"/>
  <c r="E1088" i="5"/>
  <c r="V1089" i="5"/>
  <c r="E1089" i="5"/>
  <c r="V1090" i="5"/>
  <c r="E1090" i="5"/>
  <c r="V1091" i="5"/>
  <c r="E1091" i="5"/>
  <c r="V1092" i="5"/>
  <c r="E1092" i="5"/>
  <c r="V1093" i="5"/>
  <c r="E1093" i="5"/>
  <c r="V1094" i="5"/>
  <c r="E1094" i="5"/>
  <c r="X1094" i="5" s="1"/>
  <c r="V1095" i="5"/>
  <c r="E1095" i="5"/>
  <c r="V1096" i="5"/>
  <c r="E1096" i="5"/>
  <c r="V1097" i="5"/>
  <c r="E1097" i="5"/>
  <c r="V1098" i="5"/>
  <c r="E1098" i="5"/>
  <c r="V1099" i="5"/>
  <c r="E1099" i="5"/>
  <c r="X1099" i="5" s="1"/>
  <c r="V1100" i="5"/>
  <c r="E1100" i="5"/>
  <c r="X1100" i="5" s="1"/>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X1124" i="5" s="1"/>
  <c r="V1125" i="5"/>
  <c r="E1125" i="5"/>
  <c r="V1126" i="5"/>
  <c r="E1126" i="5"/>
  <c r="V1127" i="5"/>
  <c r="E1127" i="5"/>
  <c r="V1128" i="5"/>
  <c r="E1128" i="5"/>
  <c r="V1129" i="5"/>
  <c r="E1129" i="5"/>
  <c r="V1130" i="5"/>
  <c r="E1130" i="5"/>
  <c r="X1130" i="5" s="1"/>
  <c r="V1131" i="5"/>
  <c r="E1131" i="5"/>
  <c r="V1132" i="5"/>
  <c r="E1132" i="5"/>
  <c r="V1133" i="5"/>
  <c r="E1133" i="5"/>
  <c r="V1134" i="5"/>
  <c r="E1134" i="5"/>
  <c r="V1135" i="5"/>
  <c r="E1135" i="5"/>
  <c r="V1136" i="5"/>
  <c r="E1136" i="5"/>
  <c r="X1136" i="5" s="1"/>
  <c r="V1137" i="5"/>
  <c r="E1137" i="5"/>
  <c r="V1138" i="5"/>
  <c r="E1138" i="5"/>
  <c r="V1139" i="5"/>
  <c r="E1139" i="5"/>
  <c r="V1140" i="5"/>
  <c r="E1140" i="5"/>
  <c r="V1141" i="5"/>
  <c r="E1141" i="5"/>
  <c r="V1142" i="5"/>
  <c r="E1142" i="5"/>
  <c r="X1142" i="5" s="1"/>
  <c r="V1143" i="5"/>
  <c r="E1143" i="5"/>
  <c r="V1144" i="5"/>
  <c r="E1144" i="5"/>
  <c r="V1145" i="5"/>
  <c r="E1145" i="5"/>
  <c r="V1146" i="5"/>
  <c r="E1146" i="5"/>
  <c r="V1147" i="5"/>
  <c r="E1147" i="5"/>
  <c r="V1148" i="5"/>
  <c r="E1148" i="5"/>
  <c r="X1148" i="5" s="1"/>
  <c r="V1149" i="5"/>
  <c r="E1149" i="5"/>
  <c r="V1150" i="5"/>
  <c r="E1150" i="5"/>
  <c r="V1151" i="5"/>
  <c r="E1151" i="5"/>
  <c r="V1152" i="5"/>
  <c r="E1152" i="5"/>
  <c r="V1153" i="5"/>
  <c r="E1153" i="5"/>
  <c r="V1154" i="5"/>
  <c r="E1154" i="5"/>
  <c r="X1154" i="5" s="1"/>
  <c r="V1155" i="5"/>
  <c r="E1155" i="5"/>
  <c r="V1156" i="5"/>
  <c r="E1156" i="5"/>
  <c r="V1157" i="5"/>
  <c r="E1157" i="5"/>
  <c r="V1158" i="5"/>
  <c r="E1158" i="5"/>
  <c r="V1159" i="5"/>
  <c r="E1159" i="5"/>
  <c r="V1160" i="5"/>
  <c r="E1160" i="5"/>
  <c r="X1160" i="5" s="1"/>
  <c r="V1161" i="5"/>
  <c r="E1161" i="5"/>
  <c r="V1162" i="5"/>
  <c r="E1162" i="5"/>
  <c r="V1163" i="5"/>
  <c r="E1163" i="5"/>
  <c r="V1164" i="5"/>
  <c r="E1164" i="5"/>
  <c r="V1165" i="5"/>
  <c r="E1165" i="5"/>
  <c r="V1166" i="5"/>
  <c r="E1166" i="5"/>
  <c r="X1166" i="5" s="1"/>
  <c r="V1167" i="5"/>
  <c r="E1167" i="5"/>
  <c r="V1168" i="5"/>
  <c r="E1168" i="5"/>
  <c r="V1169" i="5"/>
  <c r="E1169" i="5"/>
  <c r="V1170" i="5"/>
  <c r="E1170" i="5"/>
  <c r="V1171" i="5"/>
  <c r="E1171" i="5"/>
  <c r="V1172" i="5"/>
  <c r="E1172" i="5"/>
  <c r="X1172" i="5" s="1"/>
  <c r="V1173" i="5"/>
  <c r="E1173" i="5"/>
  <c r="V1174" i="5"/>
  <c r="E1174" i="5"/>
  <c r="V1175" i="5"/>
  <c r="E1175" i="5"/>
  <c r="V1176" i="5"/>
  <c r="E1176" i="5"/>
  <c r="V1177" i="5"/>
  <c r="E1177" i="5"/>
  <c r="V1178" i="5"/>
  <c r="E1178" i="5"/>
  <c r="X1178" i="5" s="1"/>
  <c r="V1179" i="5"/>
  <c r="E1179" i="5"/>
  <c r="V1180" i="5"/>
  <c r="E1180" i="5"/>
  <c r="V1181" i="5"/>
  <c r="E1181" i="5"/>
  <c r="V1182" i="5"/>
  <c r="E1182" i="5"/>
  <c r="V1183" i="5"/>
  <c r="E1183" i="5"/>
  <c r="V1184" i="5"/>
  <c r="E1184" i="5"/>
  <c r="V1185" i="5"/>
  <c r="E1185" i="5"/>
  <c r="V1186" i="5"/>
  <c r="E1186" i="5"/>
  <c r="V1187" i="5"/>
  <c r="E1187" i="5"/>
  <c r="V1188" i="5"/>
  <c r="E1188" i="5"/>
  <c r="V1189" i="5"/>
  <c r="E1189" i="5"/>
  <c r="X1189" i="5" s="1"/>
  <c r="V1190" i="5"/>
  <c r="E1190" i="5"/>
  <c r="X1190" i="5" s="1"/>
  <c r="V1191" i="5"/>
  <c r="E1191" i="5"/>
  <c r="V1192" i="5"/>
  <c r="E1192" i="5"/>
  <c r="V1193" i="5"/>
  <c r="E1193" i="5"/>
  <c r="V1194" i="5"/>
  <c r="E1194" i="5"/>
  <c r="V1195" i="5"/>
  <c r="E1195" i="5"/>
  <c r="V1196" i="5"/>
  <c r="E1196" i="5"/>
  <c r="X1196" i="5" s="1"/>
  <c r="V1197" i="5"/>
  <c r="E1197" i="5"/>
  <c r="V1198" i="5"/>
  <c r="E1198" i="5"/>
  <c r="V1199" i="5"/>
  <c r="E1199" i="5"/>
  <c r="V1200" i="5"/>
  <c r="E1200" i="5"/>
  <c r="V1201" i="5"/>
  <c r="E1201" i="5"/>
  <c r="V1202" i="5"/>
  <c r="E1202" i="5"/>
  <c r="X1202" i="5" s="1"/>
  <c r="V1203" i="5"/>
  <c r="E1203" i="5"/>
  <c r="V1204" i="5"/>
  <c r="E1204" i="5"/>
  <c r="V1205" i="5"/>
  <c r="E1205" i="5"/>
  <c r="V1206" i="5"/>
  <c r="E1206" i="5"/>
  <c r="V1207" i="5"/>
  <c r="E1207" i="5"/>
  <c r="V1208" i="5"/>
  <c r="E1208" i="5"/>
  <c r="X1208" i="5" s="1"/>
  <c r="V1209" i="5"/>
  <c r="E1209" i="5"/>
  <c r="V1210" i="5"/>
  <c r="E1210" i="5"/>
  <c r="V1211" i="5"/>
  <c r="E1211" i="5"/>
  <c r="V1212" i="5"/>
  <c r="E1212" i="5"/>
  <c r="V1213" i="5"/>
  <c r="E1213" i="5"/>
  <c r="X1213" i="5" s="1"/>
  <c r="V1214" i="5"/>
  <c r="E1214" i="5"/>
  <c r="X1214" i="5" s="1"/>
  <c r="V1215" i="5"/>
  <c r="E1215" i="5"/>
  <c r="V1216" i="5"/>
  <c r="E1216" i="5"/>
  <c r="V1217" i="5"/>
  <c r="E1217" i="5"/>
  <c r="V1218" i="5"/>
  <c r="E1218" i="5"/>
  <c r="V1219" i="5"/>
  <c r="E1219" i="5"/>
  <c r="V1220" i="5"/>
  <c r="E1220" i="5"/>
  <c r="X1220" i="5" s="1"/>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X1238" i="5" s="1"/>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X1268" i="5" s="1"/>
  <c r="V1269" i="5"/>
  <c r="E1269" i="5"/>
  <c r="V1270" i="5"/>
  <c r="E1270" i="5"/>
  <c r="V1271" i="5"/>
  <c r="E1271" i="5"/>
  <c r="V1272" i="5"/>
  <c r="E1272" i="5"/>
  <c r="V1273" i="5"/>
  <c r="E1273" i="5"/>
  <c r="V1274" i="5"/>
  <c r="E1274" i="5"/>
  <c r="X1274" i="5" s="1"/>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X1292" i="5" s="1"/>
  <c r="V1293" i="5"/>
  <c r="E1293" i="5"/>
  <c r="V1294" i="5"/>
  <c r="E1294" i="5"/>
  <c r="V1295" i="5"/>
  <c r="E1295" i="5"/>
  <c r="V1296" i="5"/>
  <c r="E1296" i="5"/>
  <c r="V1297" i="5"/>
  <c r="E1297" i="5"/>
  <c r="V1298" i="5"/>
  <c r="E1298" i="5"/>
  <c r="X1298" i="5" s="1"/>
  <c r="V1299" i="5"/>
  <c r="E1299" i="5"/>
  <c r="V1300" i="5"/>
  <c r="E1300" i="5"/>
  <c r="V1301" i="5"/>
  <c r="E1301" i="5"/>
  <c r="V1302" i="5"/>
  <c r="E1302" i="5"/>
  <c r="V1303" i="5"/>
  <c r="E1303" i="5"/>
  <c r="V1304" i="5"/>
  <c r="E1304" i="5"/>
  <c r="X1304" i="5" s="1"/>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V1322" i="5"/>
  <c r="E1322" i="5"/>
  <c r="X1322" i="5" s="1"/>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X1340" i="5" s="1"/>
  <c r="V1341" i="5"/>
  <c r="E1341" i="5"/>
  <c r="V1342" i="5"/>
  <c r="E1342" i="5"/>
  <c r="V1343" i="5"/>
  <c r="E1343" i="5"/>
  <c r="V1344" i="5"/>
  <c r="E1344" i="5"/>
  <c r="V1345" i="5"/>
  <c r="E1345" i="5"/>
  <c r="V1346" i="5"/>
  <c r="E1346" i="5"/>
  <c r="X1346" i="5" s="1"/>
  <c r="V1347" i="5"/>
  <c r="E1347" i="5"/>
  <c r="V1348" i="5"/>
  <c r="E1348" i="5"/>
  <c r="V1349" i="5"/>
  <c r="E1349" i="5"/>
  <c r="V1350" i="5"/>
  <c r="E1350" i="5"/>
  <c r="V1351" i="5"/>
  <c r="E1351" i="5"/>
  <c r="V1352" i="5"/>
  <c r="E1352" i="5"/>
  <c r="X1352" i="5" s="1"/>
  <c r="V1353" i="5"/>
  <c r="E1353" i="5"/>
  <c r="V1354" i="5"/>
  <c r="E1354" i="5"/>
  <c r="V1355" i="5"/>
  <c r="E1355" i="5"/>
  <c r="V1356" i="5"/>
  <c r="E1356" i="5"/>
  <c r="V1357" i="5"/>
  <c r="E1357" i="5"/>
  <c r="V1358" i="5"/>
  <c r="E1358" i="5"/>
  <c r="X1358" i="5" s="1"/>
  <c r="V1359" i="5"/>
  <c r="E1359" i="5"/>
  <c r="V1360" i="5"/>
  <c r="E1360" i="5"/>
  <c r="V1361" i="5"/>
  <c r="E1361" i="5"/>
  <c r="V1362" i="5"/>
  <c r="E1362" i="5"/>
  <c r="V1363" i="5"/>
  <c r="E1363" i="5"/>
  <c r="V1364" i="5"/>
  <c r="E1364" i="5"/>
  <c r="X1364" i="5" s="1"/>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X1376" i="5" s="1"/>
  <c r="V1377" i="5"/>
  <c r="E1377" i="5"/>
  <c r="V1378" i="5"/>
  <c r="E1378" i="5"/>
  <c r="V1379" i="5"/>
  <c r="E1379" i="5"/>
  <c r="V1380" i="5"/>
  <c r="E1380" i="5"/>
  <c r="V1381" i="5"/>
  <c r="E1381" i="5"/>
  <c r="V1382" i="5"/>
  <c r="E1382" i="5"/>
  <c r="X1382" i="5" s="1"/>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X1406" i="5" s="1"/>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X1418" i="5" s="1"/>
  <c r="V1419" i="5"/>
  <c r="E1419" i="5"/>
  <c r="V1420" i="5"/>
  <c r="E1420" i="5"/>
  <c r="V1421" i="5"/>
  <c r="E1421" i="5"/>
  <c r="V1422" i="5"/>
  <c r="E1422" i="5"/>
  <c r="V1423" i="5"/>
  <c r="E1423" i="5"/>
  <c r="V1424" i="5"/>
  <c r="E1424" i="5"/>
  <c r="X1424" i="5" s="1"/>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X1442" i="5" s="1"/>
  <c r="V1443" i="5"/>
  <c r="E1443" i="5"/>
  <c r="V1444" i="5"/>
  <c r="E1444" i="5"/>
  <c r="V1445" i="5"/>
  <c r="E1445" i="5"/>
  <c r="V1446" i="5"/>
  <c r="E1446" i="5"/>
  <c r="V1447" i="5"/>
  <c r="E1447" i="5"/>
  <c r="V1448" i="5"/>
  <c r="E1448" i="5"/>
  <c r="X1448" i="5" s="1"/>
  <c r="V1449" i="5"/>
  <c r="E1449" i="5"/>
  <c r="V1450" i="5"/>
  <c r="E1450" i="5"/>
  <c r="V1451" i="5"/>
  <c r="E1451" i="5"/>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V1463" i="5"/>
  <c r="E1463" i="5"/>
  <c r="V1464" i="5"/>
  <c r="E1464" i="5"/>
  <c r="V1465" i="5"/>
  <c r="E1465" i="5"/>
  <c r="X1465" i="5" s="1"/>
  <c r="V1466" i="5"/>
  <c r="E1466" i="5"/>
  <c r="X1466" i="5" s="1"/>
  <c r="V1467" i="5"/>
  <c r="E1467" i="5"/>
  <c r="X1467" i="5" s="1"/>
  <c r="V1468" i="5"/>
  <c r="E1468" i="5"/>
  <c r="V1469" i="5"/>
  <c r="E1469" i="5"/>
  <c r="V1470" i="5"/>
  <c r="E1470" i="5"/>
  <c r="V1471" i="5"/>
  <c r="E1471" i="5"/>
  <c r="V1472" i="5"/>
  <c r="E1472" i="5"/>
  <c r="X1472" i="5" s="1"/>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X1490" i="5" s="1"/>
  <c r="V1491" i="5"/>
  <c r="E1491" i="5"/>
  <c r="V1492" i="5"/>
  <c r="E1492" i="5"/>
  <c r="V1493" i="5"/>
  <c r="E1493" i="5"/>
  <c r="V1494" i="5"/>
  <c r="E1494" i="5"/>
  <c r="V1495" i="5"/>
  <c r="E1495" i="5"/>
  <c r="V1496" i="5"/>
  <c r="E1496" i="5"/>
  <c r="X1496" i="5" s="1"/>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X1508" i="5" s="1"/>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X1520" i="5" s="1"/>
  <c r="V1521" i="5"/>
  <c r="E1521" i="5"/>
  <c r="V1522" i="5"/>
  <c r="E1522" i="5"/>
  <c r="V1523" i="5"/>
  <c r="E1523" i="5"/>
  <c r="V1524" i="5"/>
  <c r="E1524" i="5"/>
  <c r="V1525" i="5"/>
  <c r="E1525" i="5"/>
  <c r="V1526" i="5"/>
  <c r="E1526" i="5"/>
  <c r="X1526" i="5" s="1"/>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X1538" i="5" s="1"/>
  <c r="V1539" i="5"/>
  <c r="E1539" i="5"/>
  <c r="V1540" i="5"/>
  <c r="E1540" i="5"/>
  <c r="V1541" i="5"/>
  <c r="E1541" i="5"/>
  <c r="V1542" i="5"/>
  <c r="E1542" i="5"/>
  <c r="V1543" i="5"/>
  <c r="E1543" i="5"/>
  <c r="V1544" i="5"/>
  <c r="E1544" i="5"/>
  <c r="X1544" i="5" s="1"/>
  <c r="V1545" i="5"/>
  <c r="E1545" i="5"/>
  <c r="V1546" i="5"/>
  <c r="E1546" i="5"/>
  <c r="V1547" i="5"/>
  <c r="E1547" i="5"/>
  <c r="V1548" i="5"/>
  <c r="E1548" i="5"/>
  <c r="V1549" i="5"/>
  <c r="E1549" i="5"/>
  <c r="V1550" i="5"/>
  <c r="E1550" i="5"/>
  <c r="X1550" i="5" s="1"/>
  <c r="V1551" i="5"/>
  <c r="E1551" i="5"/>
  <c r="V1552" i="5"/>
  <c r="E1552" i="5"/>
  <c r="V1553" i="5"/>
  <c r="E1553" i="5"/>
  <c r="V1554" i="5"/>
  <c r="E1554" i="5"/>
  <c r="V1555" i="5"/>
  <c r="E1555" i="5"/>
  <c r="V1556" i="5"/>
  <c r="E1556" i="5"/>
  <c r="X1556" i="5" s="1"/>
  <c r="V1557" i="5"/>
  <c r="E1557" i="5"/>
  <c r="V1558" i="5"/>
  <c r="E1558" i="5"/>
  <c r="V1559" i="5"/>
  <c r="E1559" i="5"/>
  <c r="V1560" i="5"/>
  <c r="E1560" i="5"/>
  <c r="V1561" i="5"/>
  <c r="E1561" i="5"/>
  <c r="V1562" i="5"/>
  <c r="E1562" i="5"/>
  <c r="X1562" i="5" s="1"/>
  <c r="V1563" i="5"/>
  <c r="E1563" i="5"/>
  <c r="V1564" i="5"/>
  <c r="E1564" i="5"/>
  <c r="V1565" i="5"/>
  <c r="E1565" i="5"/>
  <c r="V1566" i="5"/>
  <c r="E1566" i="5"/>
  <c r="V1567" i="5"/>
  <c r="E1567" i="5"/>
  <c r="V1568" i="5"/>
  <c r="E1568" i="5"/>
  <c r="X1568" i="5" s="1"/>
  <c r="V1569" i="5"/>
  <c r="E1569" i="5"/>
  <c r="V1570" i="5"/>
  <c r="E1570" i="5"/>
  <c r="V1571" i="5"/>
  <c r="E1571" i="5"/>
  <c r="V1572" i="5"/>
  <c r="E1572" i="5"/>
  <c r="V1573" i="5"/>
  <c r="E1573" i="5"/>
  <c r="V1574" i="5"/>
  <c r="E1574" i="5"/>
  <c r="X1574" i="5" s="1"/>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X1592" i="5" s="1"/>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X1610" i="5" s="1"/>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X1622" i="5" s="1"/>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X1634" i="5" s="1"/>
  <c r="V1635" i="5"/>
  <c r="E1635" i="5"/>
  <c r="V1636" i="5"/>
  <c r="E1636" i="5"/>
  <c r="V1637" i="5"/>
  <c r="E1637" i="5"/>
  <c r="V1638" i="5"/>
  <c r="E1638" i="5"/>
  <c r="V1639" i="5"/>
  <c r="E1639" i="5"/>
  <c r="V1640" i="5"/>
  <c r="E1640" i="5"/>
  <c r="X1640" i="5" s="1"/>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X1652" i="5" s="1"/>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X1664" i="5" s="1"/>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V1678" i="5"/>
  <c r="E1678" i="5"/>
  <c r="V1679" i="5"/>
  <c r="E1679" i="5"/>
  <c r="V1680" i="5"/>
  <c r="E1680" i="5"/>
  <c r="V1681" i="5"/>
  <c r="E1681" i="5"/>
  <c r="X1681" i="5" s="1"/>
  <c r="V1682" i="5"/>
  <c r="E1682" i="5"/>
  <c r="X1682" i="5" s="1"/>
  <c r="V1683" i="5"/>
  <c r="E1683" i="5"/>
  <c r="V1684" i="5"/>
  <c r="E1684" i="5"/>
  <c r="V1685" i="5"/>
  <c r="E1685" i="5"/>
  <c r="V1686" i="5"/>
  <c r="E1686" i="5"/>
  <c r="V1687" i="5"/>
  <c r="E1687" i="5"/>
  <c r="V1688" i="5"/>
  <c r="E1688" i="5"/>
  <c r="X1688" i="5" s="1"/>
  <c r="V1689" i="5"/>
  <c r="E1689" i="5"/>
  <c r="V1690" i="5"/>
  <c r="E1690" i="5"/>
  <c r="V1691" i="5"/>
  <c r="E1691" i="5"/>
  <c r="V1692" i="5"/>
  <c r="E1692" i="5"/>
  <c r="V1693" i="5"/>
  <c r="E1693" i="5"/>
  <c r="V1694" i="5"/>
  <c r="E1694" i="5"/>
  <c r="X1694" i="5" s="1"/>
  <c r="V1695" i="5"/>
  <c r="E1695" i="5"/>
  <c r="V1696" i="5"/>
  <c r="E1696" i="5"/>
  <c r="V1697" i="5"/>
  <c r="E1697" i="5"/>
  <c r="V1698" i="5"/>
  <c r="E1698" i="5"/>
  <c r="V1699" i="5"/>
  <c r="E1699" i="5"/>
  <c r="V1700" i="5"/>
  <c r="E1700" i="5"/>
  <c r="X1700" i="5" s="1"/>
  <c r="V1701" i="5"/>
  <c r="E1701" i="5"/>
  <c r="V1702" i="5"/>
  <c r="E1702" i="5"/>
  <c r="V1703" i="5"/>
  <c r="E1703" i="5"/>
  <c r="V1704" i="5"/>
  <c r="E1704" i="5"/>
  <c r="V1705" i="5"/>
  <c r="E1705" i="5"/>
  <c r="V1706" i="5"/>
  <c r="E1706" i="5"/>
  <c r="X1706" i="5" s="1"/>
  <c r="V1707" i="5"/>
  <c r="E1707" i="5"/>
  <c r="V1708" i="5"/>
  <c r="E1708" i="5"/>
  <c r="V1709" i="5"/>
  <c r="E1709" i="5"/>
  <c r="X1709" i="5" s="1"/>
  <c r="V1710" i="5"/>
  <c r="E1710" i="5"/>
  <c r="V1711" i="5"/>
  <c r="E1711" i="5"/>
  <c r="V1712" i="5"/>
  <c r="E1712" i="5"/>
  <c r="V1713" i="5"/>
  <c r="E1713" i="5"/>
  <c r="V1714" i="5"/>
  <c r="E1714" i="5"/>
  <c r="V1715" i="5"/>
  <c r="E1715" i="5"/>
  <c r="V1716" i="5"/>
  <c r="E1716" i="5"/>
  <c r="V1717" i="5"/>
  <c r="E1717" i="5"/>
  <c r="X1717" i="5" s="1"/>
  <c r="V1718" i="5"/>
  <c r="E1718" i="5"/>
  <c r="X1718" i="5" s="1"/>
  <c r="V1719" i="5"/>
  <c r="E1719" i="5"/>
  <c r="V1720" i="5"/>
  <c r="E1720" i="5"/>
  <c r="V1721" i="5"/>
  <c r="E1721" i="5"/>
  <c r="V1722" i="5"/>
  <c r="E1722" i="5"/>
  <c r="V1723" i="5"/>
  <c r="E1723" i="5"/>
  <c r="V1724" i="5"/>
  <c r="E1724" i="5"/>
  <c r="X1724" i="5" s="1"/>
  <c r="V1725" i="5"/>
  <c r="E1725" i="5"/>
  <c r="V1726" i="5"/>
  <c r="E1726" i="5"/>
  <c r="V1727" i="5"/>
  <c r="E1727" i="5"/>
  <c r="V1728" i="5"/>
  <c r="E1728" i="5"/>
  <c r="V1729" i="5"/>
  <c r="E1729" i="5"/>
  <c r="V1730" i="5"/>
  <c r="E1730" i="5"/>
  <c r="X1730" i="5" s="1"/>
  <c r="V1731" i="5"/>
  <c r="E1731" i="5"/>
  <c r="V1732" i="5"/>
  <c r="E1732" i="5"/>
  <c r="V1733" i="5"/>
  <c r="E1733" i="5"/>
  <c r="V1734" i="5"/>
  <c r="E1734" i="5"/>
  <c r="V1735" i="5"/>
  <c r="E1735" i="5"/>
  <c r="X1735" i="5" s="1"/>
  <c r="V1736" i="5"/>
  <c r="E1736" i="5"/>
  <c r="X1736" i="5" s="1"/>
  <c r="V1737" i="5"/>
  <c r="E1737" i="5"/>
  <c r="V1738" i="5"/>
  <c r="E1738" i="5"/>
  <c r="V1739" i="5"/>
  <c r="E1739" i="5"/>
  <c r="V1740" i="5"/>
  <c r="E1740" i="5"/>
  <c r="V1741" i="5"/>
  <c r="E1741" i="5"/>
  <c r="V1742" i="5"/>
  <c r="E1742" i="5"/>
  <c r="X1742" i="5" s="1"/>
  <c r="V1743" i="5"/>
  <c r="E1743" i="5"/>
  <c r="V1744" i="5"/>
  <c r="E1744" i="5"/>
  <c r="V1745" i="5"/>
  <c r="E1745" i="5"/>
  <c r="V1746" i="5"/>
  <c r="E1746" i="5"/>
  <c r="V1747" i="5"/>
  <c r="E1747" i="5"/>
  <c r="V1748" i="5"/>
  <c r="E1748" i="5"/>
  <c r="X1748" i="5" s="1"/>
  <c r="V1749" i="5"/>
  <c r="E1749" i="5"/>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X1760" i="5" s="1"/>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X1772" i="5" s="1"/>
  <c r="V1773" i="5"/>
  <c r="E1773" i="5"/>
  <c r="V1774" i="5"/>
  <c r="E1774" i="5"/>
  <c r="V1775" i="5"/>
  <c r="E1775" i="5"/>
  <c r="V1776" i="5"/>
  <c r="E1776" i="5"/>
  <c r="V1777" i="5"/>
  <c r="E1777" i="5"/>
  <c r="V1778" i="5"/>
  <c r="E1778" i="5"/>
  <c r="X1778" i="5" s="1"/>
  <c r="V1779" i="5"/>
  <c r="E1779" i="5"/>
  <c r="V1780" i="5"/>
  <c r="E1780" i="5"/>
  <c r="V1781" i="5"/>
  <c r="E1781" i="5"/>
  <c r="V1782" i="5"/>
  <c r="E1782" i="5"/>
  <c r="V1783" i="5"/>
  <c r="E1783" i="5"/>
  <c r="V1784" i="5"/>
  <c r="E1784" i="5"/>
  <c r="X1784" i="5" s="1"/>
  <c r="V1785" i="5"/>
  <c r="E1785" i="5"/>
  <c r="V1786" i="5"/>
  <c r="E1786" i="5"/>
  <c r="V1787" i="5"/>
  <c r="E1787" i="5"/>
  <c r="V1788" i="5"/>
  <c r="E1788" i="5"/>
  <c r="V1789" i="5"/>
  <c r="E1789" i="5"/>
  <c r="V1790" i="5"/>
  <c r="E1790" i="5"/>
  <c r="X1790" i="5" s="1"/>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X1802" i="5" s="1"/>
  <c r="V1803" i="5"/>
  <c r="E1803" i="5"/>
  <c r="V1804" i="5"/>
  <c r="E1804" i="5"/>
  <c r="V1805" i="5"/>
  <c r="E1805" i="5"/>
  <c r="V1806" i="5"/>
  <c r="E1806" i="5"/>
  <c r="V1807" i="5"/>
  <c r="E1807" i="5"/>
  <c r="V1808" i="5"/>
  <c r="E1808" i="5"/>
  <c r="X1808" i="5" s="1"/>
  <c r="V1809" i="5"/>
  <c r="E1809" i="5"/>
  <c r="V1810" i="5"/>
  <c r="E1810" i="5"/>
  <c r="V1811" i="5"/>
  <c r="E1811" i="5"/>
  <c r="V1812" i="5"/>
  <c r="E1812" i="5"/>
  <c r="V1813" i="5"/>
  <c r="E1813" i="5"/>
  <c r="V1814" i="5"/>
  <c r="E1814" i="5"/>
  <c r="X1814" i="5" s="1"/>
  <c r="V1815" i="5"/>
  <c r="E1815" i="5"/>
  <c r="V1816" i="5"/>
  <c r="E1816" i="5"/>
  <c r="V1817" i="5"/>
  <c r="E1817" i="5"/>
  <c r="V1818" i="5"/>
  <c r="E1818" i="5"/>
  <c r="V1819" i="5"/>
  <c r="E1819" i="5"/>
  <c r="V1820" i="5"/>
  <c r="E1820" i="5"/>
  <c r="X1820" i="5" s="1"/>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X1832" i="5" s="1"/>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X1862" i="5" s="1"/>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X1874" i="5" s="1"/>
  <c r="V1875" i="5"/>
  <c r="E1875" i="5"/>
  <c r="V1876" i="5"/>
  <c r="E1876" i="5"/>
  <c r="V1877" i="5"/>
  <c r="E1877" i="5"/>
  <c r="V1878" i="5"/>
  <c r="E1878" i="5"/>
  <c r="V1879" i="5"/>
  <c r="E1879" i="5"/>
  <c r="V1880" i="5"/>
  <c r="E1880" i="5"/>
  <c r="X1880" i="5" s="1"/>
  <c r="V1881" i="5"/>
  <c r="E1881" i="5"/>
  <c r="V1882" i="5"/>
  <c r="E1882" i="5"/>
  <c r="V1883" i="5"/>
  <c r="E1883" i="5"/>
  <c r="V1884" i="5"/>
  <c r="E1884" i="5"/>
  <c r="V1885" i="5"/>
  <c r="E1885" i="5"/>
  <c r="V1886" i="5"/>
  <c r="E1886" i="5"/>
  <c r="X1886" i="5" s="1"/>
  <c r="V1887" i="5"/>
  <c r="E1887" i="5"/>
  <c r="V1888" i="5"/>
  <c r="E1888" i="5"/>
  <c r="V1889" i="5"/>
  <c r="E1889" i="5"/>
  <c r="V1890" i="5"/>
  <c r="E1890" i="5"/>
  <c r="V1891" i="5"/>
  <c r="E1891" i="5"/>
  <c r="V1892" i="5"/>
  <c r="E1892" i="5"/>
  <c r="X1892" i="5" s="1"/>
  <c r="V1893" i="5"/>
  <c r="E1893" i="5"/>
  <c r="V1894" i="5"/>
  <c r="E1894" i="5"/>
  <c r="V1895" i="5"/>
  <c r="E1895" i="5"/>
  <c r="V1896" i="5"/>
  <c r="E1896" i="5"/>
  <c r="V1897" i="5"/>
  <c r="E1897" i="5"/>
  <c r="V1898" i="5"/>
  <c r="E1898" i="5"/>
  <c r="X1898" i="5" s="1"/>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X1910" i="5" s="1"/>
  <c r="V1911" i="5"/>
  <c r="E1911" i="5"/>
  <c r="V1912" i="5"/>
  <c r="E1912" i="5"/>
  <c r="V1913" i="5"/>
  <c r="E1913" i="5"/>
  <c r="V1914" i="5"/>
  <c r="E1914" i="5"/>
  <c r="V1915" i="5"/>
  <c r="E1915" i="5"/>
  <c r="V1916" i="5"/>
  <c r="E1916" i="5"/>
  <c r="X1916" i="5" s="1"/>
  <c r="V1917" i="5"/>
  <c r="E1917" i="5"/>
  <c r="V1918" i="5"/>
  <c r="E1918" i="5"/>
  <c r="V1919" i="5"/>
  <c r="E1919" i="5"/>
  <c r="V1920" i="5"/>
  <c r="E1920" i="5"/>
  <c r="V1921" i="5"/>
  <c r="E1921" i="5"/>
  <c r="X1921" i="5" s="1"/>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X1940" i="5" s="1"/>
  <c r="V1941" i="5"/>
  <c r="E1941" i="5"/>
  <c r="V1942" i="5"/>
  <c r="E1942" i="5"/>
  <c r="V1943" i="5"/>
  <c r="E1943" i="5"/>
  <c r="V1944" i="5"/>
  <c r="E1944" i="5"/>
  <c r="V1945" i="5"/>
  <c r="E1945" i="5"/>
  <c r="X1945" i="5" s="1"/>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X1957" i="5" s="1"/>
  <c r="V1958" i="5"/>
  <c r="E1958" i="5"/>
  <c r="V1959" i="5"/>
  <c r="E1959" i="5"/>
  <c r="V1960" i="5"/>
  <c r="E1960" i="5"/>
  <c r="V1961" i="5"/>
  <c r="E1961" i="5"/>
  <c r="V1962" i="5"/>
  <c r="E1962" i="5"/>
  <c r="V1963" i="5"/>
  <c r="E1963" i="5"/>
  <c r="V1964" i="5"/>
  <c r="E1964" i="5"/>
  <c r="X1964" i="5" s="1"/>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X1976" i="5" s="1"/>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X1988" i="5" s="1"/>
  <c r="V1989" i="5"/>
  <c r="E1989" i="5"/>
  <c r="V1990" i="5"/>
  <c r="E1990" i="5"/>
  <c r="V1991" i="5"/>
  <c r="E1991" i="5"/>
  <c r="V1992" i="5"/>
  <c r="E1992" i="5"/>
  <c r="V1993" i="5"/>
  <c r="E1993" i="5"/>
  <c r="V1994" i="5"/>
  <c r="E1994" i="5"/>
  <c r="X1994" i="5" s="1"/>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X2006" i="5" s="1"/>
  <c r="V2007" i="5"/>
  <c r="E2007" i="5"/>
  <c r="V2008" i="5"/>
  <c r="E2008" i="5"/>
  <c r="V2009" i="5"/>
  <c r="E2009" i="5"/>
  <c r="V2010" i="5"/>
  <c r="E2010" i="5"/>
  <c r="V2011" i="5"/>
  <c r="E2011" i="5"/>
  <c r="V2012" i="5"/>
  <c r="E2012" i="5"/>
  <c r="V2013" i="5"/>
  <c r="E2013" i="5"/>
  <c r="V2014" i="5"/>
  <c r="E2014" i="5"/>
  <c r="V2015" i="5"/>
  <c r="E2015" i="5"/>
  <c r="V2016" i="5"/>
  <c r="E2016" i="5"/>
  <c r="V2017" i="5"/>
  <c r="E2017" i="5"/>
  <c r="X2017" i="5" s="1"/>
  <c r="V2018" i="5"/>
  <c r="E2018" i="5"/>
  <c r="X2018" i="5" s="1"/>
  <c r="V2019" i="5"/>
  <c r="E2019" i="5"/>
  <c r="V2020" i="5"/>
  <c r="E2020" i="5"/>
  <c r="V2021" i="5"/>
  <c r="E2021" i="5"/>
  <c r="V2022" i="5"/>
  <c r="E2022" i="5"/>
  <c r="V2023" i="5"/>
  <c r="E2023" i="5"/>
  <c r="V2024" i="5"/>
  <c r="E2024" i="5"/>
  <c r="X2024" i="5" s="1"/>
  <c r="V2025" i="5"/>
  <c r="E2025" i="5"/>
  <c r="V2026" i="5"/>
  <c r="E2026" i="5"/>
  <c r="V2027" i="5"/>
  <c r="E2027" i="5"/>
  <c r="V2028" i="5"/>
  <c r="E2028" i="5"/>
  <c r="V2029" i="5"/>
  <c r="E2029" i="5"/>
  <c r="X2029" i="5" s="1"/>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X2041" i="5" s="1"/>
  <c r="V2042" i="5"/>
  <c r="E2042" i="5"/>
  <c r="X2042" i="5" s="1"/>
  <c r="V2043" i="5"/>
  <c r="E2043" i="5"/>
  <c r="V2044" i="5"/>
  <c r="E2044" i="5"/>
  <c r="V2045" i="5"/>
  <c r="E2045" i="5"/>
  <c r="V2046" i="5"/>
  <c r="E2046" i="5"/>
  <c r="V2047" i="5"/>
  <c r="E2047" i="5"/>
  <c r="V2048" i="5"/>
  <c r="E2048" i="5"/>
  <c r="X2048" i="5" s="1"/>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X2066" i="5" s="1"/>
  <c r="V2067" i="5"/>
  <c r="E2067" i="5"/>
  <c r="V2068" i="5"/>
  <c r="E2068" i="5"/>
  <c r="V2069" i="5"/>
  <c r="E2069" i="5"/>
  <c r="V2070" i="5"/>
  <c r="E2070" i="5"/>
  <c r="V2071" i="5"/>
  <c r="E2071" i="5"/>
  <c r="V2072" i="5"/>
  <c r="E2072" i="5"/>
  <c r="X2072" i="5" s="1"/>
  <c r="V2073" i="5"/>
  <c r="E2073" i="5"/>
  <c r="V2074" i="5"/>
  <c r="E2074" i="5"/>
  <c r="V2075" i="5"/>
  <c r="E2075" i="5"/>
  <c r="V2076" i="5"/>
  <c r="E2076" i="5"/>
  <c r="V2077" i="5"/>
  <c r="E2077" i="5"/>
  <c r="V2078" i="5"/>
  <c r="E2078" i="5"/>
  <c r="X2078" i="5" s="1"/>
  <c r="V2079" i="5"/>
  <c r="E2079" i="5"/>
  <c r="V2080" i="5"/>
  <c r="E2080" i="5"/>
  <c r="V2081" i="5"/>
  <c r="E2081" i="5"/>
  <c r="V2082" i="5"/>
  <c r="E2082" i="5"/>
  <c r="V2083" i="5"/>
  <c r="E2083" i="5"/>
  <c r="V2084" i="5"/>
  <c r="E2084" i="5"/>
  <c r="X2084" i="5" s="1"/>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X2096" i="5" s="1"/>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X2114" i="5" s="1"/>
  <c r="V2115" i="5"/>
  <c r="E2115" i="5"/>
  <c r="V2116" i="5"/>
  <c r="E2116" i="5"/>
  <c r="V2117" i="5"/>
  <c r="E2117" i="5"/>
  <c r="V2118" i="5"/>
  <c r="E2118" i="5"/>
  <c r="V2119" i="5"/>
  <c r="E2119" i="5"/>
  <c r="V2120" i="5"/>
  <c r="E2120" i="5"/>
  <c r="V2121" i="5"/>
  <c r="E2121" i="5"/>
  <c r="V2122" i="5"/>
  <c r="E2122" i="5"/>
  <c r="V2123" i="5"/>
  <c r="E2123" i="5"/>
  <c r="V2124" i="5"/>
  <c r="E2124" i="5"/>
  <c r="V2125" i="5"/>
  <c r="E2125" i="5"/>
  <c r="X2125" i="5" s="1"/>
  <c r="V2126" i="5"/>
  <c r="E2126" i="5"/>
  <c r="V2127" i="5"/>
  <c r="E2127" i="5"/>
  <c r="V2128" i="5"/>
  <c r="E2128" i="5"/>
  <c r="V2129" i="5"/>
  <c r="E2129" i="5"/>
  <c r="V2130" i="5"/>
  <c r="E2130" i="5"/>
  <c r="V2131" i="5"/>
  <c r="E2131" i="5"/>
  <c r="V2132" i="5"/>
  <c r="E2132" i="5"/>
  <c r="X2132" i="5" s="1"/>
  <c r="V2133" i="5"/>
  <c r="E2133" i="5"/>
  <c r="V2134" i="5"/>
  <c r="E2134" i="5"/>
  <c r="V2135" i="5"/>
  <c r="E2135" i="5"/>
  <c r="V2136" i="5"/>
  <c r="E2136" i="5"/>
  <c r="V2137" i="5"/>
  <c r="E2137" i="5"/>
  <c r="V2138" i="5"/>
  <c r="E2138" i="5"/>
  <c r="X2138" i="5" s="1"/>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V2154" i="5"/>
  <c r="E2154" i="5"/>
  <c r="V2155" i="5"/>
  <c r="E2155" i="5"/>
  <c r="V2156" i="5"/>
  <c r="E2156" i="5"/>
  <c r="X2156" i="5" s="1"/>
  <c r="V2157" i="5"/>
  <c r="E2157" i="5"/>
  <c r="V2158" i="5"/>
  <c r="E2158" i="5"/>
  <c r="V2159" i="5"/>
  <c r="E2159" i="5"/>
  <c r="V2160" i="5"/>
  <c r="E2160" i="5"/>
  <c r="V2161" i="5"/>
  <c r="E2161" i="5"/>
  <c r="V2162" i="5"/>
  <c r="E2162" i="5"/>
  <c r="X2162" i="5" s="1"/>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X2174" i="5" s="1"/>
  <c r="V2175" i="5"/>
  <c r="E2175" i="5"/>
  <c r="V2176" i="5"/>
  <c r="E2176" i="5"/>
  <c r="V2177" i="5"/>
  <c r="E2177" i="5"/>
  <c r="V2178" i="5"/>
  <c r="E2178" i="5"/>
  <c r="V2179" i="5"/>
  <c r="E2179" i="5"/>
  <c r="V2180" i="5"/>
  <c r="E2180" i="5"/>
  <c r="X2180" i="5" s="1"/>
  <c r="V2181" i="5"/>
  <c r="E2181" i="5"/>
  <c r="V2182" i="5"/>
  <c r="E2182" i="5"/>
  <c r="V2183" i="5"/>
  <c r="E2183" i="5"/>
  <c r="V2184" i="5"/>
  <c r="E2184" i="5"/>
  <c r="V2185" i="5"/>
  <c r="E2185" i="5"/>
  <c r="V2186" i="5"/>
  <c r="E2186" i="5"/>
  <c r="X2186" i="5" s="1"/>
  <c r="V2187" i="5"/>
  <c r="E2187" i="5"/>
  <c r="V2188" i="5"/>
  <c r="E2188" i="5"/>
  <c r="V2189" i="5"/>
  <c r="E2189" i="5"/>
  <c r="V2190" i="5"/>
  <c r="E2190" i="5"/>
  <c r="V2191" i="5"/>
  <c r="E2191" i="5"/>
  <c r="V2192" i="5"/>
  <c r="E2192" i="5"/>
  <c r="X2192" i="5" s="1"/>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X2204" i="5" s="1"/>
  <c r="V2205" i="5"/>
  <c r="E2205" i="5"/>
  <c r="V2206" i="5"/>
  <c r="E2206" i="5"/>
  <c r="V2207" i="5"/>
  <c r="E2207" i="5"/>
  <c r="V2208" i="5"/>
  <c r="E2208" i="5"/>
  <c r="V2209" i="5"/>
  <c r="E2209" i="5"/>
  <c r="V2210" i="5"/>
  <c r="E2210" i="5"/>
  <c r="X2210" i="5" s="1"/>
  <c r="V2211" i="5"/>
  <c r="E2211" i="5"/>
  <c r="V2212" i="5"/>
  <c r="E2212" i="5"/>
  <c r="V2213" i="5"/>
  <c r="E2213" i="5"/>
  <c r="V2214" i="5"/>
  <c r="E2214" i="5"/>
  <c r="V2215" i="5"/>
  <c r="E2215" i="5"/>
  <c r="V2216" i="5"/>
  <c r="E2216" i="5"/>
  <c r="V2217" i="5"/>
  <c r="E2217" i="5"/>
  <c r="X2217" i="5" s="1"/>
  <c r="V2218" i="5"/>
  <c r="E2218" i="5"/>
  <c r="V2219" i="5"/>
  <c r="E2219" i="5"/>
  <c r="V2220" i="5"/>
  <c r="E2220" i="5"/>
  <c r="V2221" i="5"/>
  <c r="E2221" i="5"/>
  <c r="V2222" i="5"/>
  <c r="E2222" i="5"/>
  <c r="X2222" i="5" s="1"/>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X2234" i="5" s="1"/>
  <c r="V2235" i="5"/>
  <c r="E2235" i="5"/>
  <c r="V2236" i="5"/>
  <c r="E2236" i="5"/>
  <c r="V2237" i="5"/>
  <c r="E2237" i="5"/>
  <c r="V2238" i="5"/>
  <c r="E2238" i="5"/>
  <c r="V2239" i="5"/>
  <c r="E2239" i="5"/>
  <c r="V2240" i="5"/>
  <c r="E2240" i="5"/>
  <c r="X2240" i="5" s="1"/>
  <c r="V2241" i="5"/>
  <c r="E2241" i="5"/>
  <c r="V2242" i="5"/>
  <c r="E2242" i="5"/>
  <c r="V2243" i="5"/>
  <c r="E2243" i="5"/>
  <c r="V2244" i="5"/>
  <c r="E2244" i="5"/>
  <c r="V2245" i="5"/>
  <c r="E2245" i="5"/>
  <c r="X2245" i="5" s="1"/>
  <c r="V2246" i="5"/>
  <c r="E2246" i="5"/>
  <c r="X2246" i="5" s="1"/>
  <c r="V2247" i="5"/>
  <c r="E2247" i="5"/>
  <c r="V2248" i="5"/>
  <c r="E2248" i="5"/>
  <c r="V2249" i="5"/>
  <c r="E2249" i="5"/>
  <c r="V2250" i="5"/>
  <c r="E2250" i="5"/>
  <c r="V2251" i="5"/>
  <c r="E2251" i="5"/>
  <c r="V2252" i="5"/>
  <c r="E2252" i="5"/>
  <c r="X2252" i="5" s="1"/>
  <c r="V2253" i="5"/>
  <c r="E2253" i="5"/>
  <c r="V2254" i="5"/>
  <c r="E2254" i="5"/>
  <c r="V2255" i="5"/>
  <c r="E2255" i="5"/>
  <c r="V2256" i="5"/>
  <c r="E2256" i="5"/>
  <c r="V2257" i="5"/>
  <c r="E2257" i="5"/>
  <c r="V2258" i="5"/>
  <c r="E2258" i="5"/>
  <c r="X2258" i="5" s="1"/>
  <c r="V2259" i="5"/>
  <c r="E2259" i="5"/>
  <c r="V2260" i="5"/>
  <c r="E2260" i="5"/>
  <c r="V2261" i="5"/>
  <c r="E2261" i="5"/>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X2276" i="5" s="1"/>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X2288" i="5" s="1"/>
  <c r="V2289" i="5"/>
  <c r="E2289" i="5"/>
  <c r="V2290" i="5"/>
  <c r="E2290" i="5"/>
  <c r="V2291" i="5"/>
  <c r="E2291" i="5"/>
  <c r="V2292" i="5"/>
  <c r="E2292" i="5"/>
  <c r="V2293" i="5"/>
  <c r="E2293" i="5"/>
  <c r="V2294" i="5"/>
  <c r="E2294" i="5"/>
  <c r="X2294" i="5" s="1"/>
  <c r="V2295" i="5"/>
  <c r="E2295" i="5"/>
  <c r="V2296" i="5"/>
  <c r="E2296" i="5"/>
  <c r="V2297" i="5"/>
  <c r="E2297" i="5"/>
  <c r="V2298" i="5"/>
  <c r="E2298" i="5"/>
  <c r="V2299" i="5"/>
  <c r="E2299" i="5"/>
  <c r="V2300" i="5"/>
  <c r="E2300" i="5"/>
  <c r="X2300" i="5" s="1"/>
  <c r="V2301" i="5"/>
  <c r="E2301" i="5"/>
  <c r="V2302" i="5"/>
  <c r="E2302" i="5"/>
  <c r="V2303" i="5"/>
  <c r="E2303" i="5"/>
  <c r="V2304" i="5"/>
  <c r="E2304" i="5"/>
  <c r="V2305" i="5"/>
  <c r="E2305" i="5"/>
  <c r="V2306" i="5"/>
  <c r="E2306" i="5"/>
  <c r="X2306" i="5" s="1"/>
  <c r="V2307" i="5"/>
  <c r="E2307" i="5"/>
  <c r="V2308" i="5"/>
  <c r="E2308" i="5"/>
  <c r="V2309" i="5"/>
  <c r="E2309" i="5"/>
  <c r="V2310" i="5"/>
  <c r="E2310" i="5"/>
  <c r="V2311" i="5"/>
  <c r="E2311" i="5"/>
  <c r="V2312" i="5"/>
  <c r="E2312" i="5"/>
  <c r="X2312" i="5" s="1"/>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X2330" i="5" s="1"/>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X2348" i="5" s="1"/>
  <c r="V2349" i="5"/>
  <c r="E2349" i="5"/>
  <c r="V2350" i="5"/>
  <c r="E2350" i="5"/>
  <c r="V2351" i="5"/>
  <c r="E2351" i="5"/>
  <c r="V2352" i="5"/>
  <c r="E2352" i="5"/>
  <c r="V2353" i="5"/>
  <c r="E2353" i="5"/>
  <c r="V2354" i="5"/>
  <c r="E2354" i="5"/>
  <c r="X2354" i="5" s="1"/>
  <c r="V2355" i="5"/>
  <c r="E2355" i="5"/>
  <c r="X2355" i="5" s="1"/>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X2372" i="5" s="1"/>
  <c r="V2373" i="5"/>
  <c r="E2373" i="5"/>
  <c r="V2374" i="5"/>
  <c r="E2374" i="5"/>
  <c r="V2375" i="5"/>
  <c r="E2375" i="5"/>
  <c r="V2376" i="5"/>
  <c r="E2376" i="5"/>
  <c r="V2377" i="5"/>
  <c r="E2377" i="5"/>
  <c r="V2378" i="5"/>
  <c r="E2378" i="5"/>
  <c r="X2378" i="5" s="1"/>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X2402" i="5" s="1"/>
  <c r="V2403" i="5"/>
  <c r="E2403" i="5"/>
  <c r="V2404" i="5"/>
  <c r="E2404" i="5"/>
  <c r="V2405" i="5"/>
  <c r="E2405" i="5"/>
  <c r="V2406" i="5"/>
  <c r="E2406" i="5"/>
  <c r="V2407" i="5"/>
  <c r="E2407" i="5"/>
  <c r="V2408" i="5"/>
  <c r="E2408" i="5"/>
  <c r="X2408" i="5" s="1"/>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X2420" i="5" s="1"/>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X2432" i="5" s="1"/>
  <c r="V2433" i="5"/>
  <c r="E2433" i="5"/>
  <c r="V2434" i="5"/>
  <c r="E2434" i="5"/>
  <c r="V2435" i="5"/>
  <c r="E2435" i="5"/>
  <c r="V2436" i="5"/>
  <c r="E2436" i="5"/>
  <c r="V2437" i="5"/>
  <c r="E2437" i="5"/>
  <c r="V2438" i="5"/>
  <c r="E2438" i="5"/>
  <c r="X2438" i="5" s="1"/>
  <c r="V2439" i="5"/>
  <c r="E2439" i="5"/>
  <c r="V2440" i="5"/>
  <c r="E2440" i="5"/>
  <c r="V2441" i="5"/>
  <c r="E2441" i="5"/>
  <c r="V2442" i="5"/>
  <c r="E2442" i="5"/>
  <c r="V2443" i="5"/>
  <c r="E2443" i="5"/>
  <c r="X2443" i="5" s="1"/>
  <c r="V2444" i="5"/>
  <c r="E2444" i="5"/>
  <c r="X2444" i="5" s="1"/>
  <c r="V2445" i="5"/>
  <c r="E2445" i="5"/>
  <c r="V2446" i="5"/>
  <c r="E2446" i="5"/>
  <c r="V2447" i="5"/>
  <c r="E2447" i="5"/>
  <c r="V2448" i="5"/>
  <c r="E2448" i="5"/>
  <c r="V2449" i="5"/>
  <c r="E2449" i="5"/>
  <c r="V2450" i="5"/>
  <c r="E2450" i="5"/>
  <c r="X2450" i="5" s="1"/>
  <c r="V2451" i="5"/>
  <c r="E2451" i="5"/>
  <c r="V2452" i="5"/>
  <c r="E2452" i="5"/>
  <c r="V2453" i="5"/>
  <c r="E2453" i="5"/>
  <c r="V2454" i="5"/>
  <c r="E2454" i="5"/>
  <c r="V2455" i="5"/>
  <c r="E2455" i="5"/>
  <c r="V2456" i="5"/>
  <c r="E2456" i="5"/>
  <c r="X2456" i="5" s="1"/>
  <c r="V2457" i="5"/>
  <c r="E2457" i="5"/>
  <c r="V2458" i="5"/>
  <c r="E2458" i="5"/>
  <c r="V2459" i="5"/>
  <c r="E2459" i="5"/>
  <c r="V2460" i="5"/>
  <c r="E2460" i="5"/>
  <c r="V2461" i="5"/>
  <c r="E2461" i="5"/>
  <c r="V2462" i="5"/>
  <c r="E2462" i="5"/>
  <c r="X2462" i="5" s="1"/>
  <c r="V2463" i="5"/>
  <c r="E2463" i="5"/>
  <c r="V2464" i="5"/>
  <c r="E2464" i="5"/>
  <c r="V2465" i="5"/>
  <c r="E2465" i="5"/>
  <c r="V2466" i="5"/>
  <c r="E2466" i="5"/>
  <c r="V2467" i="5"/>
  <c r="E2467" i="5"/>
  <c r="V2468" i="5"/>
  <c r="E2468" i="5"/>
  <c r="X2468" i="5" s="1"/>
  <c r="V2469" i="5"/>
  <c r="E2469" i="5"/>
  <c r="V2470" i="5"/>
  <c r="E2470" i="5"/>
  <c r="V2471" i="5"/>
  <c r="E2471" i="5"/>
  <c r="V2472" i="5"/>
  <c r="E2472" i="5"/>
  <c r="V2473" i="5"/>
  <c r="E2473" i="5"/>
  <c r="V2474" i="5"/>
  <c r="E2474" i="5"/>
  <c r="X2474" i="5" s="1"/>
  <c r="V2475" i="5"/>
  <c r="E2475" i="5"/>
  <c r="V2476" i="5"/>
  <c r="E2476" i="5"/>
  <c r="V2477" i="5"/>
  <c r="E2477" i="5"/>
  <c r="V2478" i="5"/>
  <c r="E2478" i="5"/>
  <c r="V2479" i="5"/>
  <c r="E2479" i="5"/>
  <c r="V2480" i="5"/>
  <c r="E2480" i="5"/>
  <c r="X2480" i="5" s="1"/>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R337" i="5"/>
  <c r="J337" i="5"/>
  <c r="H337" i="5"/>
  <c r="F337" i="5"/>
  <c r="X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X1091" i="5"/>
  <c r="H1091" i="5"/>
  <c r="J1091" i="5"/>
  <c r="F1091" i="5"/>
  <c r="H1118" i="5"/>
  <c r="F1118" i="5"/>
  <c r="R1132" i="5"/>
  <c r="X1132" i="5"/>
  <c r="J1185" i="5"/>
  <c r="X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X622" i="5"/>
  <c r="I624" i="5"/>
  <c r="X626" i="5"/>
  <c r="I628" i="5"/>
  <c r="X630" i="5"/>
  <c r="I636"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X1908"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X1890" i="5"/>
  <c r="AB1890" i="5"/>
  <c r="H1892" i="5"/>
  <c r="R1894"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8" i="5"/>
  <c r="X1972" i="5"/>
  <c r="X1980" i="5"/>
  <c r="X1984" i="5"/>
  <c r="X1992" i="5"/>
  <c r="X1996" i="5"/>
  <c r="X2000" i="5"/>
  <c r="X2004" i="5"/>
  <c r="X2008" i="5"/>
  <c r="X2020" i="5"/>
  <c r="X2028" i="5"/>
  <c r="X2032" i="5"/>
  <c r="X2036" i="5"/>
  <c r="X2040"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A16" i="6" s="1"/>
  <c r="B40" i="4"/>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I39" i="6"/>
  <c r="J46" i="6"/>
  <c r="I47" i="6"/>
  <c r="C47" i="6" s="1"/>
  <c r="J54" i="6"/>
  <c r="I55" i="6"/>
  <c r="I56" i="6"/>
  <c r="L65" i="6"/>
  <c r="J67" i="6"/>
  <c r="I68" i="6"/>
  <c r="I69" i="6"/>
  <c r="A4" i="8"/>
  <c r="A23" i="2"/>
  <c r="A40" i="2"/>
  <c r="A49" i="2"/>
  <c r="A65" i="2"/>
  <c r="B2" i="3"/>
  <c r="B6" i="3"/>
  <c r="B10" i="3"/>
  <c r="B14" i="3"/>
  <c r="B22" i="3"/>
  <c r="B26" i="3"/>
  <c r="B30" i="3"/>
  <c r="I4" i="4"/>
  <c r="B12" i="4"/>
  <c r="B20" i="4"/>
  <c r="A11" i="6"/>
  <c r="B45" i="4"/>
  <c r="A30" i="6" s="1"/>
  <c r="I74" i="4"/>
  <c r="B89" i="4"/>
  <c r="A63" i="6" s="1"/>
  <c r="K4" i="5"/>
  <c r="A15" i="2"/>
  <c r="A32" i="2"/>
  <c r="A50" i="2"/>
  <c r="A66" i="2"/>
  <c r="C6" i="3"/>
  <c r="C14" i="3"/>
  <c r="C22" i="3"/>
  <c r="C30" i="3"/>
  <c r="B27" i="4"/>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J29" i="6"/>
  <c r="J30" i="6"/>
  <c r="J31" i="6"/>
  <c r="J32" i="6"/>
  <c r="J40" i="6"/>
  <c r="I41" i="6"/>
  <c r="I49" i="6"/>
  <c r="J57" i="6"/>
  <c r="I58" i="6"/>
  <c r="C58" i="6" s="1"/>
  <c r="L67" i="6"/>
  <c r="A1" i="7"/>
  <c r="D4" i="8"/>
  <c r="C3" i="6"/>
  <c r="I4" i="6"/>
  <c r="C4" i="6" s="1"/>
  <c r="I5" i="6"/>
  <c r="C5" i="6" s="1"/>
  <c r="J21" i="6"/>
  <c r="I22" i="6"/>
  <c r="I34" i="6"/>
  <c r="C34" i="6" s="1"/>
  <c r="J41" i="6"/>
  <c r="I42" i="6"/>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c r="B61" i="4"/>
  <c r="A43" i="6" s="1"/>
  <c r="B74" i="4"/>
  <c r="A53" i="6"/>
  <c r="B81" i="4"/>
  <c r="A58" i="6"/>
  <c r="B3" i="5"/>
  <c r="G4" i="5"/>
  <c r="O4" i="5"/>
  <c r="A1" i="6"/>
  <c r="D3" i="6"/>
  <c r="J4" i="6"/>
  <c r="J5" i="6"/>
  <c r="I6" i="6"/>
  <c r="I7" i="6"/>
  <c r="C7" i="6" s="1"/>
  <c r="I8" i="6"/>
  <c r="C8" i="6" s="1"/>
  <c r="I9" i="6"/>
  <c r="C9" i="6" s="1"/>
  <c r="I10" i="6"/>
  <c r="C10" i="6" s="1"/>
  <c r="I11" i="6"/>
  <c r="C11" i="6" s="1"/>
  <c r="I12" i="6"/>
  <c r="C12" i="6" s="1"/>
  <c r="J22" i="6"/>
  <c r="J34" i="6"/>
  <c r="I35" i="6"/>
  <c r="J42" i="6"/>
  <c r="J50" i="6"/>
  <c r="I51" i="6"/>
  <c r="C51" i="6" s="1"/>
  <c r="J59" i="6"/>
  <c r="I60" i="6"/>
  <c r="C5" i="7"/>
  <c r="D1" i="6"/>
  <c r="J6" i="6"/>
  <c r="J7" i="6"/>
  <c r="J8" i="6"/>
  <c r="J9" i="6"/>
  <c r="J10" i="6"/>
  <c r="J11" i="6"/>
  <c r="J12" i="6"/>
  <c r="I24" i="6"/>
  <c r="C24" i="6" s="1"/>
  <c r="J35" i="6"/>
  <c r="I36" i="6"/>
  <c r="C36" i="6" s="1"/>
  <c r="I44" i="6"/>
  <c r="J51" i="6"/>
  <c r="I52" i="6"/>
  <c r="J60" i="6"/>
  <c r="I62" i="6"/>
  <c r="I65" i="6"/>
  <c r="D5" i="7"/>
  <c r="B10" i="4"/>
  <c r="A6" i="6"/>
  <c r="B18" i="4"/>
  <c r="A10" i="6"/>
  <c r="G25" i="4"/>
  <c r="G61" i="4" s="1"/>
  <c r="B44" i="4"/>
  <c r="A29" i="6"/>
  <c r="B49" i="4"/>
  <c r="A33" i="6" s="1"/>
  <c r="B85" i="4"/>
  <c r="A60" i="6"/>
  <c r="A4" i="5"/>
  <c r="I4" i="5"/>
  <c r="I14" i="6"/>
  <c r="C14" i="6" s="1"/>
  <c r="I15" i="6"/>
  <c r="C15" i="6" s="1"/>
  <c r="I16" i="6"/>
  <c r="C16" i="6" s="1"/>
  <c r="I17" i="6"/>
  <c r="C17" i="6" s="1"/>
  <c r="J24" i="6"/>
  <c r="I25" i="6"/>
  <c r="C25" i="6" s="1"/>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121" i="5"/>
  <c r="X323" i="5"/>
  <c r="X360" i="5"/>
  <c r="X483" i="5"/>
  <c r="X326" i="5"/>
  <c r="X310" i="5"/>
  <c r="X514" i="5"/>
  <c r="X498" i="5"/>
  <c r="X558" i="5"/>
  <c r="X555" i="5"/>
  <c r="X535" i="5"/>
  <c r="X21" i="5"/>
  <c r="X149" i="5"/>
  <c r="X387" i="5"/>
  <c r="X546" i="5"/>
  <c r="X559" i="5"/>
  <c r="S532" i="5"/>
  <c r="X336" i="5"/>
  <c r="S356" i="5"/>
  <c r="X318" i="5"/>
  <c r="X154" i="5"/>
  <c r="X214" i="5"/>
  <c r="X233" i="5"/>
  <c r="X70" i="5"/>
  <c r="X329" i="5"/>
  <c r="X98" i="5"/>
  <c r="X241" i="5"/>
  <c r="X301" i="5"/>
  <c r="X198" i="5"/>
  <c r="X134" i="5"/>
  <c r="X234" i="5"/>
  <c r="X174" i="5"/>
  <c r="X353" i="5"/>
  <c r="X34" i="5"/>
  <c r="S343" i="5"/>
  <c r="X331" i="5"/>
  <c r="X246" i="5"/>
  <c r="X114" i="5"/>
  <c r="X333" i="5"/>
  <c r="X82" i="5"/>
  <c r="X451" i="5"/>
  <c r="X78" i="5"/>
  <c r="X335" i="5"/>
  <c r="X282" i="5"/>
  <c r="X162" i="5"/>
  <c r="X325" i="5"/>
  <c r="X38" i="5"/>
  <c r="X138" i="5"/>
  <c r="X142" i="5"/>
  <c r="X126" i="5"/>
  <c r="X217" i="5"/>
  <c r="X278" i="5"/>
  <c r="X218" i="5"/>
  <c r="X86" i="5"/>
  <c r="X202" i="5"/>
  <c r="X369" i="5"/>
  <c r="X46" i="5"/>
  <c r="X315" i="5"/>
  <c r="S315" i="5"/>
  <c r="X96" i="5"/>
  <c r="X48" i="5"/>
  <c r="X22" i="5"/>
  <c r="X327" i="5"/>
  <c r="X118" i="5"/>
  <c r="X311" i="5"/>
  <c r="X253" i="5"/>
  <c r="X54" i="5"/>
  <c r="X317" i="5"/>
  <c r="X66" i="5"/>
  <c r="X373" i="5"/>
  <c r="X357" i="5"/>
  <c r="S357" i="5"/>
  <c r="X90" i="5"/>
  <c r="X130" i="5"/>
  <c r="X383" i="5"/>
  <c r="S383" i="5"/>
  <c r="X313" i="5"/>
  <c r="X76" i="5"/>
  <c r="X44" i="5"/>
  <c r="X250" i="5"/>
  <c r="X319"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F1859" i="5"/>
  <c r="X1859" i="5"/>
  <c r="X166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31"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s="1"/>
  <c r="B58" i="4"/>
  <c r="A41" i="6" s="1"/>
  <c r="B64" i="4"/>
  <c r="A46" i="6" s="1"/>
  <c r="A14" i="6"/>
  <c r="B32" i="4"/>
  <c r="A19" i="6"/>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493" i="5"/>
  <c r="X502" i="5"/>
  <c r="X611" i="5"/>
  <c r="S611" i="5"/>
  <c r="X220" i="5"/>
  <c r="X538" i="5"/>
  <c r="X577" i="5"/>
  <c r="X601" i="5"/>
  <c r="S601" i="5"/>
  <c r="X402" i="5"/>
  <c r="X340" i="5"/>
  <c r="X466" i="5"/>
  <c r="X521" i="5"/>
  <c r="X467" i="5"/>
  <c r="X486" i="5"/>
  <c r="X427" i="5"/>
  <c r="X472" i="5"/>
  <c r="X287" i="5"/>
  <c r="X407" i="5"/>
  <c r="X180" i="5"/>
  <c r="X375" i="5"/>
  <c r="X232" i="5"/>
  <c r="X264" i="5"/>
  <c r="X296" i="5"/>
  <c r="X192" i="5"/>
  <c r="X410" i="5"/>
  <c r="X522" i="5"/>
  <c r="X244" i="5"/>
  <c r="X276" i="5"/>
  <c r="X378" i="5"/>
  <c r="X567" i="5"/>
  <c r="X151" i="5"/>
  <c r="X91" i="5"/>
  <c r="X281" i="5"/>
  <c r="X496" i="5"/>
  <c r="X103" i="5"/>
  <c r="X578" i="5"/>
  <c r="X212" i="5"/>
  <c r="X339" i="5"/>
  <c r="X454" i="5"/>
  <c r="X406" i="5"/>
  <c r="X188" i="5"/>
  <c r="X370" i="5"/>
  <c r="X565" i="5"/>
  <c r="X359" i="5"/>
  <c r="X366" i="5"/>
  <c r="X517" i="5"/>
  <c r="X328" i="5"/>
  <c r="X591" i="5"/>
  <c r="X204" i="5"/>
  <c r="X595" i="5"/>
  <c r="X411" i="5"/>
  <c r="X439" i="5"/>
  <c r="X600" i="5"/>
  <c r="S600" i="5"/>
  <c r="X447" i="5"/>
  <c r="X251" i="5"/>
  <c r="X365" i="5"/>
  <c r="X423" i="5"/>
  <c r="X191" i="5"/>
  <c r="X243" i="5"/>
  <c r="X403" i="5"/>
  <c r="X108" i="5"/>
  <c r="X481" i="5"/>
  <c r="X112" i="5"/>
  <c r="X569" i="5"/>
  <c r="X168" i="5"/>
  <c r="X553" i="5"/>
  <c r="X308" i="5"/>
  <c r="X316" i="5"/>
  <c r="X144" i="5"/>
  <c r="X208" i="5"/>
  <c r="X382" i="5"/>
  <c r="S382" i="5"/>
  <c r="X224" i="5"/>
  <c r="X256" i="5"/>
  <c r="X288" i="5"/>
  <c r="X367" i="5"/>
  <c r="X390" i="5"/>
  <c r="X525" i="5"/>
  <c r="X475" i="5"/>
  <c r="X490" i="5"/>
  <c r="X537" i="5"/>
  <c r="X268" i="5"/>
  <c r="X300" i="5"/>
  <c r="X469" i="5"/>
  <c r="X529" i="5"/>
  <c r="X431" i="5"/>
  <c r="X305" i="5"/>
  <c r="X277" i="5"/>
  <c r="X334" i="5"/>
  <c r="X297" i="5"/>
  <c r="X207" i="5"/>
  <c r="X306" i="5"/>
  <c r="X592" i="5"/>
  <c r="X395" i="5"/>
  <c r="X115" i="5"/>
  <c r="X533" i="5"/>
  <c r="S533" i="5"/>
  <c r="X438" i="5"/>
  <c r="X485" i="5"/>
  <c r="X148" i="5"/>
  <c r="X458" i="5"/>
  <c r="X513" i="5"/>
  <c r="X609" i="5"/>
  <c r="X561" i="5"/>
  <c r="X386" i="5"/>
  <c r="X545" i="5"/>
  <c r="X575" i="5"/>
  <c r="X216" i="5"/>
  <c r="X534" i="5"/>
  <c r="X355" i="5"/>
  <c r="S355" i="5"/>
  <c r="X541" i="5"/>
  <c r="X588" i="5"/>
  <c r="X330" i="5"/>
  <c r="X391" i="5"/>
  <c r="S602" i="5"/>
  <c r="X562" i="5"/>
  <c r="X262" i="5"/>
  <c r="X573" i="5"/>
  <c r="X430" i="5"/>
  <c r="X587" i="5"/>
  <c r="X450" i="5"/>
  <c r="X497" i="5"/>
  <c r="X312" i="5"/>
  <c r="X156" i="5"/>
  <c r="X358" i="5"/>
  <c r="X434" i="5"/>
  <c r="X549" i="5"/>
  <c r="X124" i="5"/>
  <c r="X603" i="5"/>
  <c r="S603" i="5"/>
  <c r="X280" i="5"/>
  <c r="X477" i="5"/>
  <c r="X184" i="5"/>
  <c r="X104" i="5"/>
  <c r="X228" i="5"/>
  <c r="X292" i="5"/>
  <c r="X374" i="5"/>
  <c r="X394" i="5"/>
  <c r="X605" i="5"/>
  <c r="S605" i="5"/>
  <c r="X279" i="5"/>
  <c r="X163" i="5"/>
  <c r="X443" i="5"/>
  <c r="X102" i="5"/>
  <c r="X189" i="5"/>
  <c r="X571" i="5"/>
  <c r="X418" i="5"/>
  <c r="X172" i="5"/>
  <c r="X581" i="5"/>
  <c r="X607" i="5"/>
  <c r="S607" i="5"/>
  <c r="X426" i="5"/>
  <c r="X489" i="5"/>
  <c r="X579" i="5"/>
  <c r="X557" i="5"/>
  <c r="X501" i="5"/>
  <c r="X342" i="5"/>
  <c r="X473" i="5"/>
  <c r="X442" i="5"/>
  <c r="X132" i="5"/>
  <c r="X324" i="5"/>
  <c r="X509" i="5"/>
  <c r="X303" i="5"/>
  <c r="X211" i="5"/>
  <c r="X435" i="5"/>
  <c r="X576" i="5"/>
  <c r="X43" i="5"/>
  <c r="X215" i="5"/>
  <c r="X580" i="5"/>
  <c r="X201" i="5"/>
  <c r="X556" i="5"/>
  <c r="X87" i="5"/>
  <c r="S314" i="5"/>
  <c r="X463" i="5"/>
  <c r="X136" i="5"/>
  <c r="X474" i="5"/>
  <c r="X593" i="5"/>
  <c r="X414" i="5"/>
  <c r="X160" i="5"/>
  <c r="X460" i="5"/>
  <c r="X196" i="5"/>
  <c r="X240" i="5"/>
  <c r="X585" i="5"/>
  <c r="X120" i="5"/>
  <c r="X252"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D19" i="6"/>
  <c r="C19" i="6"/>
  <c r="K65" i="6"/>
  <c r="D24" i="6"/>
  <c r="X100" i="5"/>
  <c r="D27" i="6"/>
  <c r="C27" i="6"/>
  <c r="C42" i="6"/>
  <c r="C40" i="6"/>
  <c r="C41" i="6"/>
  <c r="C20" i="6"/>
  <c r="D20" i="6"/>
  <c r="C2" i="6"/>
  <c r="B2" i="6"/>
  <c r="F57" i="6"/>
  <c r="H57" i="6"/>
  <c r="H54" i="6"/>
  <c r="F62" i="6"/>
  <c r="H62" i="6"/>
  <c r="F58" i="6"/>
  <c r="H58" i="6"/>
  <c r="F60" i="6"/>
  <c r="H60" i="6"/>
  <c r="F63" i="6"/>
  <c r="H63" i="6"/>
  <c r="F59" i="6"/>
  <c r="H59" i="6"/>
  <c r="F55" i="6"/>
  <c r="C37" i="6"/>
  <c r="D25" i="6"/>
  <c r="D26" i="6"/>
  <c r="C26" i="6"/>
  <c r="D21" i="6"/>
  <c r="C21" i="6"/>
  <c r="D22" i="6"/>
  <c r="C22" i="6"/>
  <c r="H47" i="6"/>
  <c r="D47" i="6"/>
  <c r="C52"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35" i="6"/>
  <c r="C46"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60" i="6"/>
  <c r="D60" i="6"/>
  <c r="D58" i="6"/>
  <c r="D63" i="6"/>
  <c r="C63" i="6"/>
  <c r="C62" i="6"/>
  <c r="D62" i="6"/>
  <c r="D54" i="6"/>
  <c r="D57" i="6"/>
  <c r="C57" i="6"/>
  <c r="F56" i="6"/>
  <c r="H56" i="6"/>
  <c r="H55" i="6"/>
  <c r="D59" i="6"/>
  <c r="C59" i="6"/>
  <c r="X13" i="5"/>
  <c r="X10" i="5"/>
  <c r="X9" i="5"/>
  <c r="X12" i="5"/>
  <c r="X14" i="5"/>
  <c r="X17" i="5"/>
  <c r="X11" i="5"/>
  <c r="X15" i="5"/>
  <c r="X8" i="5"/>
  <c r="X7" i="5"/>
  <c r="X16" i="5"/>
  <c r="D55" i="6"/>
  <c r="C55" i="6"/>
  <c r="D56" i="6"/>
  <c r="C56" i="6"/>
  <c r="S17" i="5"/>
  <c r="S12" i="5"/>
  <c r="S16" i="5"/>
  <c r="S15" i="5"/>
  <c r="S13" i="5"/>
  <c r="S14" i="5"/>
  <c r="S10" i="5"/>
  <c r="S11" i="5"/>
  <c r="S8" i="5"/>
  <c r="S9" i="5"/>
  <c r="S7" i="5"/>
  <c r="G64" i="6" a="1"/>
  <c r="G55" i="4" l="1"/>
  <c r="G64" i="6"/>
  <c r="B34" i="4"/>
  <c r="A21" i="6" s="1"/>
  <c r="A25" i="6"/>
  <c r="D43" i="4"/>
  <c r="D49" i="4"/>
  <c r="B56" i="4"/>
  <c r="A39" i="6" s="1"/>
  <c r="D61" i="4"/>
  <c r="B63" i="4"/>
  <c r="A45" i="6" s="1"/>
  <c r="G67" i="4"/>
  <c r="B62" i="4"/>
  <c r="A44" i="6" s="1"/>
  <c r="G37" i="4"/>
  <c r="B50" i="4"/>
  <c r="A34" i="6" s="1"/>
  <c r="G74" i="4"/>
  <c r="B69" i="4"/>
  <c r="A50" i="6" s="1"/>
  <c r="G43" i="4"/>
  <c r="C6" i="5"/>
  <c r="B6" i="5"/>
  <c r="C5" i="5"/>
  <c r="AB5" i="5" s="1"/>
  <c r="B68" i="4"/>
  <c r="A49" i="6" s="1"/>
  <c r="G49" i="4"/>
  <c r="G31" i="4"/>
  <c r="D55" i="4"/>
  <c r="V6" i="5" l="1"/>
  <c r="G6" i="5" s="1"/>
  <c r="G68" i="6"/>
  <c r="H68" i="6" s="1"/>
  <c r="G65" i="6"/>
  <c r="H65" i="6" s="1"/>
  <c r="V5" i="5"/>
  <c r="F69" i="6"/>
  <c r="AB6" i="5"/>
  <c r="G67" i="6" s="1"/>
  <c r="H67" i="6" s="1"/>
  <c r="B64" i="6"/>
  <c r="H64" i="6"/>
  <c r="D67" i="6" l="1"/>
  <c r="C67" i="6"/>
  <c r="E5" i="5"/>
  <c r="I5" i="5"/>
  <c r="F5" i="5"/>
  <c r="H5" i="5"/>
  <c r="J5" i="5"/>
  <c r="R5" i="5"/>
  <c r="C69" i="6"/>
  <c r="G5" i="5"/>
  <c r="C68" i="6"/>
  <c r="D68" i="6"/>
  <c r="C65" i="6"/>
  <c r="D65" i="6"/>
  <c r="D64" i="6"/>
  <c r="C64" i="6"/>
  <c r="G66" i="6"/>
  <c r="H66" i="6" s="1"/>
  <c r="H6" i="5"/>
  <c r="F6" i="5"/>
  <c r="J6" i="5"/>
  <c r="E6" i="5"/>
  <c r="R6" i="5"/>
  <c r="I6" i="5"/>
  <c r="X6" i="5" l="1"/>
  <c r="G69" i="6" a="1"/>
  <c r="G69" i="6" s="1"/>
  <c r="H69" i="6" s="1"/>
  <c r="H70" i="6" s="1"/>
  <c r="D2" i="6" s="1"/>
  <c r="X5" i="5"/>
  <c r="D66" i="6"/>
  <c r="C66" i="6"/>
  <c r="S6" i="5"/>
  <c r="S5" i="5"/>
  <c r="T6"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<sst xmlns="http://schemas.openxmlformats.org/spreadsheetml/2006/main" count="22342" uniqueCount="15836">
  <si>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</si>
  <si>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</si>
  <si>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</si>
  <si>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</si>
  <si>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</si>
  <si>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</si>
  <si>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</si>
  <si>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</si>
  <si>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</si>
  <si>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</si>
  <si>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</si>
  <si>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</si>
  <si>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</si>
  <si>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</si>
  <si>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</si>
  <si>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</si>
  <si>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</si>
  <si>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</si>
  <si>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</si>
  <si>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</si>
  <si>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</si>
  <si>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</si>
  <si>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</si>
  <si>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</si>
  <si>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</si>
  <si>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</si>
  <si>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</si>
  <si>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</si>
  <si>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</si>
  <si>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</si>
  <si>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</si>
  <si>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</si>
  <si>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</si>
  <si>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</si>
  <si>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</si>
  <si>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</si>
  <si>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</si>
  <si>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</si>
  <si>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</si>
  <si>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</si>
  <si>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</si>
  <si>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</si>
  <si>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</si>
  <si>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</si>
  <si>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</si>
  <si>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</si>
  <si>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</si>
  <si>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</si>
  <si>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</si>
  <si>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</si>
  <si>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</si>
  <si>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</si>
  <si>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</si>
  <si>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</si>
  <si>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</si>
  <si>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</si>
  <si>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</si>
  <si>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</si>
  <si>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</si>
  <si>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</si>
  <si>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</si>
  <si>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</si>
  <si>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</si>
  <si>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</si>
  <si>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</si>
  <si>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</si>
  <si>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</si>
  <si>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</si>
  <si>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</si>
  <si>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</si>
  <si>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</si>
  <si>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</si>
  <si>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</si>
  <si>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</si>
  <si>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</si>
  <si>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</si>
  <si>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</si>
  <si>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</si>
  <si>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</si>
  <si>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</si>
  <si>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</si>
  <si>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</si>
  <si>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</si>
  <si>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</si>
  <si>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</si>
  <si>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</si>
  <si>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</si>
  <si>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</si>
  <si>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</si>
  <si>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</si>
  <si>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</si>
  <si>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</si>
  <si>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</si>
  <si>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</si>
  <si>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</si>
  <si>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</si>
  <si>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</si>
  <si>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</si>
  <si>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</si>
  <si>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</si>
  <si>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</si>
  <si>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</si>
  <si>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</si>
  <si>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</si>
  <si>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</si>
  <si>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</si>
  <si>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</si>
  <si>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</si>
  <si>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</si>
  <si>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</si>
  <si>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</si>
  <si>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</si>
  <si>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</si>
  <si>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</si>
  <si>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</si>
  <si>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</si>
  <si>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</si>
  <si>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</si>
  <si>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</si>
  <si>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</si>
  <si>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</si>
  <si>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</si>
  <si>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</si>
  <si>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</si>
  <si>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</si>
  <si>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</si>
  <si>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</si>
  <si>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</si>
  <si>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</si>
  <si>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</si>
  <si>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</si>
  <si>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</si>
  <si>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</si>
  <si>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</si>
  <si>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</si>
  <si>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</si>
  <si>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</si>
  <si>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</si>
  <si>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</si>
  <si>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</si>
  <si>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</si>
  <si>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</si>
  <si>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</si>
  <si>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</si>
  <si>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</si>
  <si>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</si>
  <si>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</si>
  <si>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</si>
  <si>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</si>
  <si>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</si>
  <si>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</si>
  <si>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</si>
  <si>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</si>
  <si>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</si>
  <si>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</si>
  <si>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</si>
  <si>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</si>
  <si>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</si>
  <si>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</si>
  <si>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</si>
  <si>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</si>
  <si>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</si>
  <si>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</si>
  <si>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</si>
  <si>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</si>
  <si>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</si>
  <si>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</si>
  <si>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</si>
  <si>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</si>
  <si>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</si>
  <si>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</si>
  <si>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</si>
  <si>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</si>
  <si>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</si>
  <si>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</si>
  <si>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</si>
  <si>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</si>
  <si>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</si>
  <si>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</si>
  <si>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</si>
  <si>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</si>
  <si>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</si>
  <si>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</si>
  <si>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</si>
  <si>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</si>
  <si>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</si>
  <si>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</si>
  <si>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</si>
  <si>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</si>
  <si>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</si>
  <si>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</si>
  <si>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</si>
  <si>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</si>
  <si>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</si>
  <si>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</si>
  <si>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</si>
  <si>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</si>
  <si>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</si>
  <si>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</si>
  <si>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</si>
  <si>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</si>
  <si>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</si>
  <si>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</si>
  <si>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</si>
  <si>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</si>
  <si>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</si>
  <si>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</si>
  <si>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</si>
  <si>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</si>
  <si>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</si>
  <si>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</si>
  <si>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</si>
  <si>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</si>
  <si>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</si>
  <si>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</si>
  <si>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</si>
  <si>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</si>
  <si>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</si>
  <si>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</si>
  <si>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</si>
  <si>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</si>
  <si>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</si>
  <si>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</si>
  <si>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</si>
  <si>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</si>
  <si>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</si>
  <si>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</si>
  <si>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</si>
  <si>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</si>
  <si>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</si>
  <si>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</si>
  <si>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</si>
  <si>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</si>
  <si>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</si>
  <si>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</si>
  <si>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</si>
  <si>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</si>
  <si>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</si>
  <si>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</si>
  <si>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</si>
  <si>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</si>
  <si>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</si>
  <si>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</si>
  <si>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</si>
  <si>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</si>
  <si>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</si>
  <si>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</si>
  <si>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</si>
  <si>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</si>
  <si>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</si>
  <si>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</si>
  <si>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</si>
  <si>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</si>
  <si>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</si>
  <si>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</si>
  <si>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</si>
  <si>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</si>
  <si>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</si>
  <si>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</si>
  <si>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</si>
  <si>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</si>
  <si>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</si>
  <si>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</si>
  <si>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</si>
  <si>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</si>
  <si>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</si>
  <si>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</si>
  <si>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</si>
  <si>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</si>
  <si>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</si>
  <si>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</si>
  <si>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</si>
  <si>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</si>
  <si>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</si>
  <si>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</si>
  <si>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</si>
  <si>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</si>
  <si>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</si>
  <si>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</si>
  <si>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</si>
  <si>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</si>
  <si>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</si>
  <si>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</si>
  <si>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</si>
  <si>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</si>
  <si>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</si>
  <si>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</si>
  <si>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</si>
  <si>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</si>
  <si>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</si>
  <si>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</si>
  <si>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</si>
  <si>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</si>
  <si>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</si>
  <si>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</si>
  <si>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</si>
  <si>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</si>
  <si>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</si>
  <si>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</si>
  <si>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</si>
  <si>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</si>
  <si>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</si>
  <si>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</si>
  <si>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</si>
  <si>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</si>
  <si>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</si>
  <si>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</si>
  <si>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</si>
  <si>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</si>
  <si>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</si>
  <si>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</si>
  <si>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</si>
  <si>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</si>
  <si>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</si>
  <si>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</si>
  <si>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</si>
  <si>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</si>
  <si>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</si>
  <si>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</si>
  <si>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</si>
  <si>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</si>
  <si>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</si>
  <si>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</si>
  <si>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</si>
  <si>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</si>
  <si>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</si>
  <si>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</si>
  <si>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</si>
  <si>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</si>
  <si>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</si>
  <si>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</si>
  <si>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</si>
  <si>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</si>
  <si>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</si>
  <si>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</si>
  <si>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</si>
  <si>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</si>
  <si>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</si>
  <si>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</si>
  <si>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</si>
  <si>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</si>
  <si>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</si>
  <si>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</si>
  <si>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</si>
  <si>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</si>
  <si>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</si>
  <si>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</si>
  <si>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</si>
  <si>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</si>
  <si>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</si>
  <si>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</si>
  <si>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</si>
  <si>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</si>
  <si>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</si>
  <si>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</si>
  <si>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</si>
  <si>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</si>
  <si>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</si>
  <si>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</si>
  <si>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</si>
  <si>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</si>
  <si>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</si>
  <si>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</si>
  <si>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</si>
  <si>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</si>
  <si>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</si>
  <si>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</si>
  <si>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</si>
  <si>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</si>
  <si>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</si>
  <si>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</si>
  <si>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</si>
  <si>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</si>
  <si>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</si>
  <si>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</si>
  <si>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</si>
  <si>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</si>
  <si>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</si>
  <si>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</si>
  <si>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</si>
  <si>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</si>
  <si>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</si>
  <si>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</si>
  <si>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</si>
  <si>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</si>
  <si>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</si>
  <si>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</si>
  <si>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</si>
  <si>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</si>
  <si>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</si>
  <si>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</si>
  <si>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</si>
  <si>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</si>
  <si>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</si>
  <si>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</si>
  <si>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</si>
  <si>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</si>
  <si>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</si>
  <si>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</si>
  <si>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</si>
  <si>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</si>
  <si>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</si>
  <si>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</si>
  <si>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</si>
  <si>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</si>
  <si>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</si>
  <si>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</si>
  <si>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</si>
  <si>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</si>
  <si>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</si>
  <si>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</si>
  <si>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</si>
  <si>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</si>
  <si>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</si>
  <si>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</si>
  <si>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</si>
  <si>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</si>
  <si>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</si>
  <si>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</si>
  <si>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</si>
  <si>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</si>
  <si>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</si>
  <si>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</si>
  <si>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</si>
  <si>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</si>
  <si>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</si>
  <si>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</si>
  <si>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</si>
  <si>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</si>
  <si>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</si>
  <si>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</si>
  <si>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</si>
  <si>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</si>
  <si>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</si>
  <si>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</si>
  <si>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</si>
  <si>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</si>
  <si>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</si>
  <si>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</si>
  <si>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</si>
  <si>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</si>
  <si>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</si>
  <si>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</si>
  <si>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</si>
  <si>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</si>
  <si>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</si>
  <si>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</si>
  <si>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</si>
  <si>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</si>
  <si>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</si>
  <si>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</si>
  <si>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</si>
  <si>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</si>
  <si>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</si>
  <si>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</si>
  <si>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</si>
  <si>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</si>
  <si>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</si>
  <si>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</si>
  <si>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</si>
  <si>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</si>
  <si>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</si>
  <si>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</si>
  <si>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</si>
  <si>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</si>
  <si>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</si>
  <si>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</si>
  <si>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</si>
  <si>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</si>
  <si>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</si>
  <si>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</si>
  <si>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</si>
  <si>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</si>
  <si>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</si>
  <si>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</si>
  <si>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</si>
  <si>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</si>
  <si>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</si>
  <si>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</si>
  <si>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</si>
  <si>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</si>
  <si>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</si>
  <si>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</si>
  <si>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</si>
  <si>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</si>
  <si>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</si>
  <si>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</si>
  <si>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</si>
  <si>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</si>
  <si>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</si>
  <si>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</si>
  <si>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</si>
  <si>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</si>
  <si>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</si>
  <si>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</si>
  <si>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</si>
  <si>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</si>
  <si>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</si>
  <si>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</si>
  <si>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</si>
  <si>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</si>
  <si>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</si>
  <si>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</si>
  <si>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</si>
  <si>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</si>
  <si>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</si>
  <si>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</si>
  <si>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</si>
  <si>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</si>
  <si>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</si>
  <si>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</si>
  <si>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</si>
  <si>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</si>
  <si>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</si>
  <si>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</si>
  <si>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</si>
  <si>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</si>
  <si>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</si>
  <si>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</si>
  <si>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</si>
  <si>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</si>
  <si>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</si>
  <si>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</si>
  <si>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</si>
  <si>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</si>
  <si>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</si>
  <si>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</si>
  <si>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</si>
  <si>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</si>
  <si>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</si>
  <si>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</si>
  <si>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</si>
  <si>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</si>
  <si>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</si>
  <si>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</si>
  <si>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</si>
  <si>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</si>
  <si>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</si>
  <si>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</si>
  <si>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</si>
  <si>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</si>
  <si>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</si>
  <si>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</si>
  <si>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</si>
  <si>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</si>
  <si>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</si>
  <si>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</si>
  <si>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</si>
  <si>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</si>
  <si>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</si>
  <si>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</si>
  <si>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</si>
  <si>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</si>
  <si>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</si>
  <si>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</si>
  <si>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</si>
  <si>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</si>
  <si>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</si>
  <si>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</si>
  <si>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</si>
  <si>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</si>
  <si>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</si>
  <si>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</si>
  <si>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</si>
  <si>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</si>
  <si>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</si>
  <si>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</si>
  <si>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</si>
  <si>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</si>
  <si>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</si>
  <si>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</si>
  <si>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</si>
  <si>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</si>
  <si>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</si>
  <si>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</si>
  <si>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</si>
  <si>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</si>
  <si>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</si>
  <si>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</si>
  <si>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</si>
  <si>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</si>
  <si>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</si>
  <si>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</si>
  <si>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</si>
  <si>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</si>
  <si>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</si>
  <si>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</si>
  <si>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</si>
  <si>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</si>
  <si>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</si>
  <si>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</si>
  <si>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</si>
  <si>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</si>
  <si>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</si>
  <si>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</si>
  <si>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</si>
  <si>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</si>
  <si>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</si>
  <si>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</si>
  <si>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</si>
  <si>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</si>
  <si>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</si>
  <si>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</si>
  <si>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</si>
  <si>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</si>
  <si>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</si>
  <si>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</si>
  <si>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</si>
  <si>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</si>
  <si>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</si>
  <si>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</si>
  <si>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</si>
  <si>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</si>
  <si>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</si>
  <si>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</si>
  <si>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</si>
  <si>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</si>
  <si>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</si>
  <si>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</si>
  <si>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</si>
  <si>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</si>
  <si>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</si>
  <si>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</si>
  <si>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</si>
  <si>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</si>
  <si>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</si>
  <si>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</si>
  <si>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</si>
  <si>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</si>
  <si>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</si>
  <si>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</si>
  <si>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</si>
  <si>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</si>
  <si>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</si>
  <si>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</si>
  <si>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</si>
  <si>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</si>
  <si>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</si>
  <si>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</si>
  <si>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</si>
  <si>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</si>
  <si>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</si>
  <si>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</si>
  <si>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</si>
  <si>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</si>
  <si>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</si>
  <si>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</si>
  <si>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</si>
  <si>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</si>
  <si>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</si>
  <si>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</si>
  <si>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</si>
  <si>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</si>
  <si>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</si>
  <si>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</si>
  <si>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</si>
  <si>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</si>
  <si>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</si>
  <si>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</si>
  <si>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</si>
  <si>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</si>
  <si>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</si>
  <si>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</si>
  <si>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</si>
  <si>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</si>
  <si>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</si>
  <si>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</si>
  <si>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</si>
  <si>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</si>
  <si>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</si>
  <si>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</si>
  <si>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</si>
  <si>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</si>
  <si>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</si>
  <si>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</si>
  <si>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</si>
  <si>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</si>
  <si>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</si>
  <si>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</si>
  <si>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</si>
  <si>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</si>
  <si>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</si>
  <si>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</si>
  <si>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</si>
  <si>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</si>
  <si>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</si>
  <si>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</si>
  <si>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</si>
  <si>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</si>
  <si>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</si>
  <si>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</si>
  <si>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</si>
  <si>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</si>
  <si>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</si>
  <si>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</si>
  <si>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</si>
  <si>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</si>
  <si>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</si>
  <si>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</si>
  <si>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</si>
  <si>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</si>
  <si>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</si>
  <si>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</si>
  <si>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</si>
  <si>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</si>
  <si>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</si>
  <si>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</si>
  <si>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</si>
  <si>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</si>
  <si>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</si>
  <si>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</si>
  <si>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</si>
  <si>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</si>
  <si>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</si>
  <si>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</si>
  <si>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</si>
  <si>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</si>
  <si>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</si>
  <si>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</si>
  <si>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</si>
  <si>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</si>
  <si>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</si>
  <si>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</si>
  <si>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</si>
  <si>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</si>
  <si>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</si>
  <si>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</si>
  <si>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</si>
  <si>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</si>
  <si>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</si>
  <si>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</si>
  <si>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</si>
  <si>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</si>
  <si>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</si>
  <si>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</si>
  <si>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</si>
  <si>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</si>
  <si>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</si>
  <si>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</si>
  <si>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</si>
  <si>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</si>
  <si>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</si>
  <si>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</si>
  <si>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</si>
  <si>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</si>
  <si>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</si>
  <si>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</si>
  <si>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</si>
  <si>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</si>
  <si>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</si>
  <si>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</si>
  <si>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</si>
  <si>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</si>
  <si>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</si>
  <si>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</si>
  <si>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</si>
  <si>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</si>
  <si>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</si>
  <si>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</si>
  <si>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</si>
  <si>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</si>
  <si>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</si>
  <si>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</si>
  <si>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</si>
  <si>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</si>
  <si>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</si>
  <si>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</si>
  <si>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</si>
  <si>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</si>
  <si>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</si>
  <si>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</si>
  <si>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</si>
  <si>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</si>
  <si>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</si>
  <si>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</si>
  <si>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</si>
  <si>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</si>
  <si>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</si>
  <si>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</si>
  <si>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</si>
  <si>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</si>
  <si>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</si>
  <si>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</si>
  <si>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</si>
  <si>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</si>
  <si>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</si>
  <si>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</si>
  <si>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</si>
  <si>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</si>
  <si>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</si>
  <si>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</si>
  <si>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</si>
  <si>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</si>
  <si>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</si>
  <si>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</si>
  <si>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</si>
  <si>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</si>
  <si>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</si>
  <si>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</si>
  <si>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</si>
  <si>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</si>
  <si>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</si>
  <si>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</si>
  <si>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</si>
  <si>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</si>
  <si>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</si>
  <si>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</si>
  <si>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</si>
  <si>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</si>
  <si>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</si>
  <si>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</si>
  <si>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</si>
  <si>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</si>
  <si>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</si>
  <si>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</si>
  <si>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</si>
  <si>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</si>
  <si>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</si>
  <si>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</si>
  <si>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</si>
  <si>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</si>
  <si>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</si>
  <si>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</si>
  <si>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</si>
  <si>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</si>
  <si>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</si>
  <si>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</si>
  <si>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</si>
  <si>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</si>
  <si>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</si>
  <si>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</si>
  <si>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</si>
  <si>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</si>
  <si>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</si>
  <si>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</si>
  <si>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</si>
  <si>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</si>
  <si>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</si>
  <si>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</si>
  <si>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</si>
  <si>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</si>
  <si>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</si>
  <si>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</si>
  <si>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</si>
  <si>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</si>
  <si>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</si>
  <si>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</si>
  <si>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</si>
  <si>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</si>
  <si>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</si>
  <si>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</si>
  <si>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</si>
  <si>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</si>
  <si>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</si>
  <si>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</si>
  <si>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</si>
  <si>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</si>
  <si>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</si>
  <si>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</si>
  <si>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</si>
  <si>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</si>
  <si>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</si>
  <si>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</si>
  <si>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</si>
  <si>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</si>
  <si>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</si>
  <si>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</si>
  <si>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</si>
  <si>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</si>
  <si>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</si>
  <si>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</si>
  <si>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</si>
  <si>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</si>
  <si>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</si>
  <si>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</si>
  <si>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</si>
  <si>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</si>
  <si>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</si>
  <si>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</si>
  <si>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</si>
  <si>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</si>
  <si>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</si>
  <si>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</si>
  <si>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</si>
  <si>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</si>
  <si>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</si>
  <si>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</si>
  <si>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</si>
  <si>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</si>
  <si>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</si>
  <si>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</si>
  <si>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</si>
  <si>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</si>
  <si>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</si>
  <si>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</si>
  <si>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</si>
  <si>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</si>
  <si>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</si>
  <si>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</si>
  <si>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</si>
  <si>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</si>
  <si>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</si>
  <si>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</si>
  <si>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</si>
  <si>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</si>
  <si>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</si>
  <si>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</si>
  <si>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</si>
  <si>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</si>
  <si>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</si>
  <si>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</si>
  <si>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</si>
  <si>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</si>
  <si>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</si>
  <si>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</si>
  <si>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</si>
  <si>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</si>
  <si>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</si>
  <si>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</si>
  <si>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</si>
  <si>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</si>
  <si>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</si>
  <si>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</si>
  <si>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</si>
  <si>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</si>
  <si>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</si>
  <si>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</si>
  <si>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</si>
  <si>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</si>
  <si>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</si>
  <si>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</si>
  <si>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</si>
  <si>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</si>
  <si>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</si>
  <si>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</si>
  <si>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</si>
  <si>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</si>
  <si>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</si>
  <si>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</si>
  <si>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</si>
  <si>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</si>
  <si>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</si>
  <si>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</si>
  <si>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</si>
  <si>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</si>
  <si>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</si>
  <si>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</si>
  <si>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</si>
  <si>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</si>
  <si>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</si>
  <si>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</si>
  <si>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</si>
  <si>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</si>
  <si>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</si>
  <si>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</si>
  <si>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</si>
  <si>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</si>
  <si>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</si>
  <si>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</si>
  <si>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</si>
  <si>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</si>
  <si>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</si>
  <si>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</si>
  <si>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</si>
  <si>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</si>
  <si>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</si>
  <si>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</si>
  <si>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</si>
  <si>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</si>
  <si>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</si>
  <si>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</si>
  <si>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</si>
  <si>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</si>
  <si>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</si>
  <si>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</si>
  <si>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</si>
  <si>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</si>
  <si>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</si>
  <si>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</si>
  <si>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</si>
  <si>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</si>
  <si>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</si>
  <si>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</si>
  <si>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</si>
  <si>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</si>
  <si>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</si>
  <si>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</si>
  <si>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</si>
  <si>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</si>
  <si>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</si>
  <si>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</si>
  <si>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</si>
  <si>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</si>
  <si>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</si>
  <si>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</si>
  <si>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</si>
  <si>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</si>
  <si>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</si>
  <si>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</si>
  <si>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</si>
  <si>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</si>
  <si>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</si>
  <si>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</si>
  <si>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</si>
  <si>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</si>
  <si>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</si>
  <si>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</si>
  <si>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</si>
  <si>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</si>
  <si>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</si>
  <si>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</si>
  <si>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</si>
  <si>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</si>
  <si>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</si>
  <si>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</si>
  <si>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</si>
  <si>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</si>
  <si>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</si>
  <si>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</si>
  <si>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</si>
  <si>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</si>
  <si>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</si>
  <si>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</si>
  <si>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</si>
  <si>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</si>
  <si>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</si>
  <si>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</si>
  <si>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</si>
  <si>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</si>
  <si>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</si>
  <si>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</si>
  <si>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</si>
  <si>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</si>
  <si>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</si>
  <si>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</si>
  <si>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</si>
  <si>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</si>
  <si>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</si>
  <si>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</si>
  <si>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</si>
  <si>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</si>
  <si>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</si>
  <si>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</si>
  <si>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</si>
  <si>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</si>
  <si>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</si>
  <si>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</si>
  <si>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</si>
  <si>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</si>
  <si>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</si>
  <si>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</si>
  <si>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</si>
  <si>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</si>
  <si>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</si>
  <si>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</si>
  <si>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</si>
  <si>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</si>
  <si>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</si>
  <si>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</si>
  <si>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</si>
  <si>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</si>
  <si>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</si>
  <si>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</si>
  <si>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</si>
  <si>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</si>
  <si>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</si>
  <si>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</si>
  <si>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</si>
  <si>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</si>
  <si>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</si>
  <si>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</si>
  <si>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</si>
  <si>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</si>
  <si>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</si>
  <si>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</si>
  <si>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</si>
  <si>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</si>
  <si>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</si>
  <si>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</si>
  <si>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</si>
  <si>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</si>
  <si>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</si>
  <si>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</si>
  <si>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</si>
  <si>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</si>
  <si>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</si>
  <si>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</si>
  <si>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</si>
  <si>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</si>
  <si>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</si>
  <si>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</si>
  <si>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</si>
  <si>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</si>
  <si>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</si>
  <si>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</si>
  <si>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</si>
  <si>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</si>
  <si>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</si>
  <si>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</si>
  <si>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</si>
  <si>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</si>
  <si>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</si>
  <si>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</si>
  <si>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</si>
  <si>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</si>
  <si>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</si>
  <si>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</si>
  <si>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</si>
  <si>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</si>
  <si>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</si>
  <si>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</si>
  <si>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</si>
  <si>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</si>
  <si>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</si>
  <si>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</si>
  <si>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</si>
  <si>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</si>
  <si>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</si>
  <si>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</si>
  <si>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</si>
  <si>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</si>
  <si>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</si>
  <si>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</si>
  <si>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</si>
  <si>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</si>
  <si>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</si>
  <si>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</si>
  <si>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</si>
  <si>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</si>
  <si>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</si>
  <si>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</si>
  <si>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</si>
  <si>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</si>
  <si>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</si>
  <si>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</si>
  <si>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</si>
  <si>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</si>
  <si>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</si>
  <si>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</si>
  <si>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</si>
  <si>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</si>
  <si>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</si>
  <si>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</si>
  <si>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</si>
  <si>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</si>
  <si>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</si>
  <si>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</si>
  <si>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</si>
  <si>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</si>
  <si>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</si>
  <si>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</si>
  <si>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</si>
  <si>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</si>
  <si>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</si>
  <si>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</si>
  <si>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</si>
  <si>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</si>
  <si>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</si>
  <si>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</si>
  <si>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</si>
  <si>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</si>
  <si>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</si>
  <si>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</si>
  <si>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</si>
  <si>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</si>
  <si>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</si>
  <si>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</si>
  <si>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</si>
  <si>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</si>
  <si>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</si>
  <si>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</si>
  <si>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</si>
  <si>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</si>
  <si>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</si>
  <si>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</si>
  <si>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</si>
  <si>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</si>
  <si>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</si>
  <si>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</si>
  <si>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</si>
  <si>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</si>
  <si>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</si>
  <si>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</si>
  <si>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</si>
  <si>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</si>
  <si>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</si>
  <si>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</si>
  <si>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</si>
  <si>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</si>
  <si>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</si>
  <si>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</si>
  <si>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</si>
  <si>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</si>
  <si>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</si>
  <si>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</si>
  <si>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</si>
  <si>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</si>
  <si>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</si>
  <si>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</si>
  <si>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</si>
  <si>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</si>
  <si>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</si>
  <si>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</si>
  <si>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</si>
  <si>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</si>
  <si>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</si>
  <si>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</si>
  <si>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</si>
  <si>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</si>
  <si>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</si>
  <si>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</si>
  <si>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</si>
  <si>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</si>
  <si>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</si>
  <si>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</si>
  <si>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</si>
  <si>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</si>
  <si>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</si>
  <si>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</si>
  <si>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</si>
  <si>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</si>
  <si>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</si>
  <si>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</si>
  <si>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</si>
  <si>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</si>
  <si>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</si>
  <si>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</si>
  <si>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</si>
  <si>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</si>
  <si>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</si>
  <si>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</si>
  <si>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</si>
  <si>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</si>
  <si>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</si>
  <si>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</si>
  <si>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</si>
  <si>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</si>
  <si>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</si>
  <si>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</si>
  <si>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</si>
  <si>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</si>
  <si>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</si>
  <si>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</si>
  <si>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</si>
  <si>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</si>
  <si>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</si>
  <si>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</si>
  <si>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</si>
  <si>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</si>
  <si>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</si>
  <si>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</si>
  <si>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</si>
  <si>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</si>
  <si>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</si>
  <si>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</si>
  <si>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</si>
  <si>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</si>
  <si>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</si>
  <si>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</si>
  <si>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</si>
  <si>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</si>
  <si>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</si>
  <si>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</si>
  <si>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</si>
  <si>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</si>
  <si>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</si>
  <si>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</si>
  <si>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</si>
  <si>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</si>
  <si>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</si>
  <si>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</si>
  <si>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</si>
  <si>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</si>
  <si>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</si>
  <si>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</si>
  <si>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</si>
  <si>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</si>
  <si>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</si>
  <si>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</si>
  <si>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</si>
  <si>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</si>
  <si>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</si>
  <si>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</si>
  <si>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</si>
  <si>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</si>
  <si>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</si>
  <si>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</si>
  <si>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</si>
  <si>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</si>
  <si>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</si>
  <si>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</si>
  <si>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</si>
  <si>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</si>
  <si>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</si>
  <si>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</si>
  <si>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</si>
  <si>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</si>
  <si>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</si>
  <si>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</si>
  <si>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</si>
  <si>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</si>
  <si>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</si>
  <si>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</si>
  <si>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</si>
  <si>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</si>
  <si>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</si>
  <si>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</si>
  <si>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</si>
  <si>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</si>
  <si>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</si>
  <si>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</si>
  <si>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</si>
  <si>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</si>
  <si>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</si>
  <si>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</si>
  <si>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</si>
  <si>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</si>
  <si>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</si>
  <si>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</si>
  <si>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</si>
  <si>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</si>
  <si>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</si>
  <si>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</si>
  <si>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</si>
  <si>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</si>
  <si>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</si>
  <si>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</si>
  <si>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</si>
  <si>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</si>
  <si>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</si>
  <si>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</si>
  <si>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</si>
  <si>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</si>
  <si>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</si>
  <si>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</si>
  <si>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</si>
  <si>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</si>
  <si>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</si>
  <si>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</si>
  <si>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</si>
  <si>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</si>
  <si>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</si>
  <si>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</si>
  <si>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</si>
  <si>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</si>
  <si>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</si>
  <si>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</si>
  <si>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</si>
  <si>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</si>
  <si>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</si>
  <si>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</si>
  <si>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</si>
  <si>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</si>
  <si>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</si>
  <si>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</si>
  <si>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</si>
  <si>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</si>
  <si>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</si>
  <si>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</si>
  <si>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</si>
  <si>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</si>
  <si>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</si>
  <si>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</si>
  <si>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</si>
  <si>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</si>
  <si>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</si>
  <si>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</si>
  <si>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</si>
  <si>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</si>
  <si>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</si>
  <si>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</si>
  <si>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</si>
  <si>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</si>
  <si>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</si>
  <si>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</si>
  <si>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</si>
  <si>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</si>
  <si>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</si>
  <si>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</si>
  <si>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</si>
  <si>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</si>
  <si>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</si>
  <si>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</si>
  <si>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</si>
  <si>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</si>
  <si>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</si>
  <si>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</si>
  <si>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</si>
  <si>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</si>
  <si>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</si>
  <si>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</si>
  <si>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</si>
  <si>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</si>
  <si>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</si>
  <si>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</si>
  <si>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</si>
  <si>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</si>
  <si>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</si>
  <si>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</si>
  <si>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</si>
  <si>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</si>
  <si>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</si>
  <si>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</si>
  <si>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</si>
  <si>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</si>
  <si>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</si>
  <si>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</si>
  <si>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</si>
  <si>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</si>
  <si>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</si>
  <si>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</si>
  <si>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</si>
  <si>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</si>
  <si>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</si>
  <si>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</si>
  <si>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</si>
  <si>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</si>
  <si>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</si>
  <si>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</si>
  <si>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</si>
  <si>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</si>
  <si>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</si>
  <si>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</si>
  <si>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</si>
  <si>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</si>
  <si>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</si>
  <si>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</si>
  <si>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</si>
  <si>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</si>
  <si>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</si>
  <si>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</si>
  <si>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</si>
  <si>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</si>
  <si>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</si>
  <si>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</si>
  <si>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</si>
  <si>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</si>
  <si>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</si>
  <si>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</si>
  <si>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</si>
  <si>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</si>
  <si>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</si>
  <si>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</si>
  <si>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</si>
  <si>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</si>
  <si>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</si>
  <si>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</si>
  <si>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</si>
  <si>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</si>
  <si>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</si>
  <si>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</si>
  <si>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</si>
  <si>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</si>
  <si>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</si>
  <si>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</si>
  <si>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</si>
  <si>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</si>
  <si>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</si>
  <si>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</si>
  <si>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</si>
  <si>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</si>
  <si>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</si>
  <si>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</si>
  <si>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</si>
  <si>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</si>
  <si>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</si>
  <si>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</si>
  <si>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</si>
  <si>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</si>
  <si>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</si>
  <si>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</si>
  <si>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</si>
  <si>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</si>
  <si>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</si>
  <si>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</si>
  <si>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</si>
  <si>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</si>
  <si>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</si>
  <si>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</si>
  <si>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</si>
  <si>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</si>
  <si>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</si>
  <si>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</si>
  <si>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</si>
  <si>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</si>
  <si>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</si>
  <si>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</si>
  <si>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</si>
  <si>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</si>
  <si>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</si>
  <si>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</si>
  <si>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</si>
  <si>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</si>
  <si>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</si>
  <si>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</si>
  <si>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</si>
  <si>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</si>
  <si>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</si>
  <si>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</si>
  <si>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</si>
  <si>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</si>
  <si>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</si>
  <si>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</si>
  <si>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</si>
  <si>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</si>
  <si>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</si>
  <si>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</si>
  <si>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</si>
  <si>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</si>
  <si>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</si>
  <si>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</si>
  <si>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</si>
  <si>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</si>
  <si>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</si>
  <si>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</si>
  <si>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</si>
  <si>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</si>
  <si>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</si>
  <si>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</si>
  <si>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</si>
  <si>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</si>
  <si>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</si>
  <si>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</si>
  <si>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</si>
  <si>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</si>
  <si>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</si>
  <si>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</si>
  <si>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</si>
  <si>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</si>
  <si>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</si>
  <si>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</si>
  <si>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</si>
  <si>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</si>
  <si>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</si>
  <si>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</si>
  <si>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</si>
  <si>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</si>
  <si>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</si>
  <si>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</si>
  <si>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</si>
  <si>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</si>
  <si>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</si>
  <si>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</si>
  <si>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</si>
  <si>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</si>
  <si>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</si>
  <si>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</si>
  <si>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</si>
  <si>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</si>
  <si>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</si>
  <si>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</si>
  <si>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</si>
  <si>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</si>
  <si>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</si>
  <si>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</si>
  <si>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</si>
  <si>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</si>
  <si>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</si>
  <si>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</si>
  <si>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</si>
  <si>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</si>
  <si>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</si>
  <si>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</si>
  <si>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</si>
  <si>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</si>
  <si>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</si>
  <si>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</si>
  <si>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</si>
  <si>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</si>
  <si>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</si>
  <si>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</si>
  <si>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</si>
  <si>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</si>
  <si>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</si>
  <si>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</si>
  <si>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</si>
  <si>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</si>
  <si>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</si>
  <si>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</si>
  <si>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</si>
  <si>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</si>
  <si>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</si>
  <si>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</si>
  <si>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</si>
  <si>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</si>
  <si>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</si>
  <si>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</si>
  <si>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</si>
  <si>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</si>
  <si>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</si>
  <si>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</si>
  <si>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</si>
  <si>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</si>
  <si>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</si>
  <si>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</si>
  <si>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</si>
  <si>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</si>
  <si>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</si>
  <si>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</si>
  <si>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</si>
  <si>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</si>
  <si>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</si>
  <si>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</si>
  <si>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</si>
  <si>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</si>
  <si>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</si>
  <si>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</si>
  <si>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</si>
  <si>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</si>
  <si>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</si>
  <si>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</si>
  <si>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</si>
  <si>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</si>
  <si>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</si>
  <si>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</si>
  <si>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</si>
  <si>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</si>
  <si>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</si>
  <si>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</si>
  <si>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</si>
  <si>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</si>
  <si>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</si>
  <si>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</si>
  <si>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</si>
  <si>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</si>
  <si>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</si>
  <si>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</si>
  <si>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</si>
  <si>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</si>
  <si>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</si>
  <si>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</si>
  <si>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</si>
  <si>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</si>
  <si>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</si>
  <si>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</si>
  <si>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</si>
  <si>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</si>
  <si>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</si>
  <si>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</si>
  <si>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</si>
  <si>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</si>
  <si>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</si>
  <si>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</si>
  <si>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</si>
  <si>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</si>
  <si>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</si>
  <si>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</si>
  <si>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</si>
  <si>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</si>
  <si>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</si>
  <si>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</si>
  <si>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</si>
  <si>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</si>
  <si>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</si>
  <si>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</si>
  <si>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</si>
  <si>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</si>
  <si>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</si>
  <si>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</si>
  <si>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</si>
  <si>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</si>
  <si>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</si>
  <si>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</si>
  <si>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</si>
  <si>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</si>
  <si>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</si>
  <si>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</si>
  <si>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</si>
  <si>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</si>
  <si>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</si>
  <si>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</si>
  <si>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</si>
  <si>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</si>
  <si>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</si>
  <si>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</si>
  <si>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</si>
  <si>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</si>
  <si>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</si>
  <si>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</si>
  <si>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</si>
  <si>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</si>
  <si>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</si>
  <si>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</si>
  <si>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</si>
  <si>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</si>
  <si>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</si>
  <si>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</si>
  <si>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</si>
  <si>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</si>
  <si>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</si>
  <si>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</si>
  <si>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</si>
  <si>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</si>
  <si>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</si>
  <si>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</si>
  <si>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</si>
  <si>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</si>
  <si>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</si>
  <si>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</si>
  <si>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</si>
  <si>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</si>
  <si>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</si>
  <si>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</si>
  <si>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</si>
  <si>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</si>
  <si>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</si>
  <si>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</si>
  <si>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</si>
  <si>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</si>
  <si>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</si>
  <si>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</si>
  <si>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</si>
  <si>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</si>
  <si>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</si>
  <si>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</si>
  <si>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</si>
  <si>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</si>
  <si>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</si>
  <si>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</si>
  <si>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</si>
  <si>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</si>
  <si>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</si>
  <si>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</si>
  <si>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</si>
  <si>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</si>
  <si>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</si>
  <si>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</si>
  <si>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</si>
  <si>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</si>
  <si>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</si>
  <si>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</si>
  <si>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</si>
  <si>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</si>
  <si>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</si>
  <si>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</si>
  <si>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</si>
  <si>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</si>
  <si>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</si>
  <si>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</si>
  <si>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</si>
  <si>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</si>
  <si>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</si>
  <si>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</si>
  <si>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</si>
  <si>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</si>
  <si>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</si>
  <si>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</si>
  <si>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</si>
  <si>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</si>
  <si>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</si>
  <si>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</si>
  <si>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</si>
  <si>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</si>
  <si>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</si>
  <si>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</si>
  <si>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</si>
  <si>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</si>
  <si>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</si>
  <si>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</si>
  <si>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</si>
  <si>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</si>
  <si>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</si>
  <si>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</si>
  <si>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</si>
  <si>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</si>
  <si>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</si>
  <si>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</si>
  <si>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</si>
  <si>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</si>
  <si>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</si>
  <si>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</si>
  <si>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</si>
  <si>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</si>
  <si>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</si>
  <si>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</si>
  <si>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</si>
  <si>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</si>
  <si>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</si>
  <si>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</si>
  <si>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</si>
  <si>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</si>
  <si>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</si>
  <si>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</si>
  <si>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</si>
  <si>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</si>
  <si>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</si>
  <si>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</si>
  <si>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</si>
  <si>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</si>
  <si>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</si>
  <si>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</si>
  <si>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</si>
  <si>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</si>
  <si>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</si>
  <si>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</si>
  <si>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</si>
  <si>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</si>
  <si>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</si>
  <si>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</si>
  <si>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</si>
  <si>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</si>
  <si>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</si>
  <si>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</si>
  <si>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</si>
  <si>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</si>
  <si>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</si>
  <si>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</si>
  <si>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</si>
  <si>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</si>
  <si>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</si>
  <si>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</si>
  <si>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</si>
  <si>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</si>
  <si>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</si>
  <si>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</si>
  <si>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</si>
  <si>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</si>
  <si>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</si>
  <si>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</si>
  <si>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</si>
  <si>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</si>
  <si>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</si>
  <si>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</si>
  <si>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</si>
  <si>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</si>
  <si>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</si>
  <si>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</si>
  <si>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</si>
  <si>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</si>
  <si>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</si>
  <si>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</si>
  <si>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</si>
  <si>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</si>
  <si>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</si>
  <si>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</si>
  <si>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</si>
  <si>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</si>
  <si>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</si>
  <si>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</si>
  <si>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</si>
  <si>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</si>
  <si>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</si>
  <si>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</si>
  <si>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</si>
  <si>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</si>
  <si>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</si>
  <si>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</si>
  <si>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</si>
  <si>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</si>
  <si>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</si>
  <si>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</si>
  <si>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</si>
  <si>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</si>
  <si>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</si>
  <si>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</si>
  <si>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</si>
  <si>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</si>
  <si>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</si>
  <si>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</si>
  <si>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</si>
  <si>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</si>
  <si>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</si>
  <si>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</si>
  <si>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</si>
  <si>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</si>
  <si>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</si>
  <si>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</si>
  <si>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</si>
  <si>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</si>
  <si>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</si>
  <si>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</si>
  <si>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</si>
  <si>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</si>
  <si>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</si>
  <si>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</si>
  <si>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</si>
  <si>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</si>
  <si>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</si>
  <si>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</si>
  <si>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</si>
  <si>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</si>
  <si>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</si>
  <si>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</si>
  <si>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</si>
  <si>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</si>
  <si>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</si>
  <si>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</si>
  <si>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</si>
  <si>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</si>
  <si>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</si>
  <si>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</si>
  <si>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</si>
  <si>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</si>
  <si>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</si>
  <si>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</si>
  <si>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</si>
  <si>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</si>
  <si>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</si>
  <si>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</si>
  <si>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</si>
  <si>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</si>
  <si>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</si>
  <si>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</si>
  <si>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</si>
  <si>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</si>
  <si>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</si>
  <si>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</si>
  <si>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</si>
  <si>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</si>
  <si>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</si>
  <si>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</si>
  <si>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</si>
  <si>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</si>
  <si>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</si>
  <si>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</si>
  <si>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</si>
  <si>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</si>
  <si>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</si>
  <si>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</si>
  <si>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</si>
  <si>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</si>
  <si>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</si>
  <si>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</si>
  <si>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</si>
  <si>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</si>
  <si>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</si>
  <si>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</si>
  <si>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</si>
  <si>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</si>
  <si>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</si>
  <si>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</si>
  <si>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</si>
  <si>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</si>
  <si>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</si>
  <si>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</si>
  <si>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</si>
  <si>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</si>
  <si>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</si>
  <si>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</si>
  <si>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</si>
  <si>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</si>
  <si>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</si>
  <si>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</si>
  <si>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</si>
  <si>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</si>
  <si>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</si>
  <si>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</si>
  <si>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</si>
  <si>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</si>
  <si>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</si>
  <si>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</si>
  <si>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</si>
  <si>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</si>
  <si>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</si>
  <si>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</si>
  <si>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</si>
  <si>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</si>
  <si>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</si>
  <si>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</si>
  <si>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</si>
  <si>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</si>
  <si>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</si>
  <si>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</si>
  <si>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</si>
  <si>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</si>
  <si>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</si>
  <si>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</si>
  <si>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</si>
  <si>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</si>
  <si>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</si>
  <si>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</si>
  <si>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</si>
  <si>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</si>
  <si>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</si>
  <si>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</si>
  <si>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</si>
  <si>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</si>
  <si>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</si>
  <si>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</si>
  <si>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</si>
  <si>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</si>
  <si>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</si>
  <si>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</si>
  <si>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</si>
  <si>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</si>
  <si>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</si>
  <si>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</si>
  <si>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</si>
  <si>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</si>
  <si>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</si>
  <si>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</si>
  <si>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</si>
  <si>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</si>
  <si>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</si>
  <si>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</si>
  <si>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</si>
  <si>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</si>
  <si>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</si>
  <si>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</si>
  <si>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</si>
  <si>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</si>
  <si>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</si>
  <si>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</si>
  <si>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</si>
  <si>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</si>
  <si>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</si>
  <si>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</si>
  <si>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</si>
  <si>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</si>
  <si>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</si>
  <si>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</si>
  <si>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</si>
  <si>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</si>
  <si>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</si>
  <si>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</si>
  <si>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</si>
  <si>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</si>
  <si>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</si>
  <si>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</si>
  <si>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</si>
  <si>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</si>
  <si>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</si>
  <si>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</si>
  <si>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</si>
  <si>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</si>
  <si>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</si>
  <si>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</si>
  <si>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</si>
  <si>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</si>
  <si>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</si>
  <si>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</si>
  <si>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</si>
  <si>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</si>
  <si>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</si>
  <si>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</si>
  <si>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</si>
  <si>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</si>
  <si>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</si>
  <si>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</si>
  <si>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</si>
  <si>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</si>
  <si>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</si>
  <si>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</si>
  <si>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</si>
  <si>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</si>
  <si>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</si>
  <si>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</si>
  <si>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</si>
  <si>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</si>
  <si>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</si>
  <si>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</si>
  <si>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</si>
  <si>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</si>
  <si>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</si>
  <si>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</si>
  <si>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</si>
  <si>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</si>
  <si>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</si>
  <si>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</si>
  <si>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</si>
  <si>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</si>
  <si>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</si>
  <si>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</si>
  <si>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</si>
  <si>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</si>
  <si>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</si>
  <si>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</si>
  <si>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</si>
  <si>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</si>
  <si>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</si>
  <si>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</si>
  <si>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</si>
  <si>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</si>
  <si>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</si>
  <si>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</si>
  <si>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</si>
  <si>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</si>
  <si>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</si>
  <si>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</si>
  <si>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</si>
  <si>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</si>
  <si>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</si>
  <si>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</si>
  <si>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</si>
  <si>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</si>
  <si>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</si>
  <si>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</si>
  <si>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</si>
  <si>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</si>
  <si>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</si>
  <si>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</si>
  <si>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</si>
  <si>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</si>
  <si>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</si>
  <si>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</si>
  <si>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</si>
  <si>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</si>
  <si>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</si>
  <si>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</si>
  <si>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</si>
  <si>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</si>
  <si>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</si>
  <si>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</si>
  <si>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</si>
  <si>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</si>
  <si>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</si>
  <si>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</si>
  <si>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</si>
  <si>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</si>
  <si>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</si>
  <si>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</si>
  <si>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</si>
  <si>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</si>
  <si>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</si>
  <si>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</si>
  <si>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</si>
  <si>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</si>
  <si>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</si>
  <si>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</si>
  <si>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</si>
  <si>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</si>
  <si>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</si>
  <si>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</si>
  <si>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</si>
  <si>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</si>
  <si>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</si>
  <si>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</si>
  <si>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</si>
  <si>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</si>
  <si>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</si>
  <si>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</si>
  <si>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</si>
  <si>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</si>
  <si>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</si>
  <si>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</si>
  <si>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</si>
  <si>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</si>
  <si>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</si>
  <si>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</si>
  <si>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</si>
  <si>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</si>
  <si>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</si>
  <si>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</si>
  <si>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</si>
  <si>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</si>
  <si>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</si>
  <si>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</si>
  <si>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</si>
  <si>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</si>
  <si>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</si>
  <si>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</si>
  <si>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</si>
  <si>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</si>
  <si>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</si>
  <si>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</si>
  <si>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</si>
  <si>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</si>
  <si>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</si>
  <si>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</si>
  <si>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</si>
  <si>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</si>
  <si>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</si>
  <si>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</si>
  <si>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</si>
  <si>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</si>
  <si>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</si>
  <si>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</si>
  <si>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</si>
  <si>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</si>
  <si>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</si>
  <si>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</si>
  <si>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</si>
  <si>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</si>
  <si>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</si>
  <si>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</si>
  <si>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</si>
  <si>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</si>
  <si>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</si>
  <si>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</si>
  <si>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</si>
  <si>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</si>
  <si>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</si>
  <si>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</si>
  <si>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</si>
  <si>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</si>
  <si>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</si>
  <si>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</si>
  <si>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</si>
  <si>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</si>
  <si>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</si>
  <si>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</si>
  <si>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</si>
  <si>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</si>
  <si>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</si>
  <si>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</si>
  <si>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</si>
  <si>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</si>
  <si>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</si>
  <si>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</si>
  <si>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</si>
  <si>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</si>
  <si>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</si>
  <si>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</si>
  <si>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</si>
  <si>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</si>
  <si>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</si>
  <si>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</si>
  <si>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</si>
  <si>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</si>
  <si>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</si>
  <si>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</si>
  <si>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</si>
  <si>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</si>
  <si>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</si>
  <si>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</si>
  <si>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</si>
  <si>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</si>
  <si>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</si>
  <si>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</si>
  <si>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</si>
  <si>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</si>
  <si>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</si>
  <si>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</si>
  <si>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</si>
  <si>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</si>
  <si>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</si>
  <si>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</si>
  <si>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</si>
  <si>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</si>
  <si>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</si>
  <si>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</si>
  <si>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</si>
  <si>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</si>
  <si>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</si>
  <si>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</si>
  <si>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</si>
  <si>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</si>
  <si>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</si>
  <si>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</si>
  <si>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</si>
  <si>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</si>
  <si>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</si>
  <si>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</si>
  <si>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</si>
  <si>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</si>
  <si>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</si>
  <si>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</si>
  <si>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</si>
  <si>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</si>
  <si>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</si>
  <si>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</si>
  <si>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</si>
  <si>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</si>
  <si>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</si>
  <si>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</si>
  <si>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</si>
  <si>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</si>
  <si>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</si>
  <si>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</si>
  <si>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</si>
  <si>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</si>
  <si>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</si>
  <si>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</si>
  <si>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</si>
  <si>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</si>
  <si>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</si>
  <si>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</si>
  <si>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</si>
  <si>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</si>
  <si>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</si>
  <si>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</si>
  <si>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</si>
  <si>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</si>
  <si>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</si>
  <si>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</si>
  <si>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</si>
  <si>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</si>
  <si>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</si>
  <si>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</si>
  <si>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</si>
  <si>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</si>
  <si>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</si>
  <si>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</si>
  <si>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</si>
  <si>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</si>
  <si>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</si>
  <si>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</si>
  <si>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</si>
  <si>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</si>
  <si>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</si>
  <si>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</si>
  <si>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</si>
  <si>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</si>
  <si>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</si>
  <si>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</si>
  <si>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</si>
  <si>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</si>
  <si>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</si>
  <si>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</si>
  <si>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</si>
  <si>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</si>
  <si>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</si>
  <si>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</si>
  <si>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</si>
  <si>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</si>
  <si>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</si>
  <si>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</si>
  <si>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</si>
  <si>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</si>
  <si>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</si>
  <si>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</si>
  <si>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</si>
  <si>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</si>
  <si>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</si>
  <si>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</si>
  <si>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</si>
  <si>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</si>
  <si>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</si>
  <si>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</si>
  <si>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</si>
  <si>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</si>
  <si>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</si>
  <si>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</si>
  <si>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</si>
  <si>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</si>
  <si>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</si>
  <si>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</si>
  <si>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</si>
  <si>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</si>
  <si>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</si>
  <si>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</si>
  <si>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</si>
  <si>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</si>
  <si>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</si>
  <si>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</si>
  <si>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</si>
  <si>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</si>
  <si>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</si>
  <si>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</si>
  <si>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</si>
  <si>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</si>
  <si>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</si>
  <si>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</si>
  <si>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</si>
  <si>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</si>
  <si>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</si>
  <si>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</si>
  <si>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</si>
  <si>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</si>
  <si>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</si>
  <si>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</si>
  <si>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</si>
  <si>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</si>
  <si>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</si>
  <si>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</si>
  <si>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</si>
  <si>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</si>
  <si>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</si>
  <si>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</si>
  <si>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</si>
  <si>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</si>
  <si>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</si>
  <si>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</si>
  <si>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</si>
  <si>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</si>
  <si>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</si>
  <si>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</si>
  <si>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</si>
  <si>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</si>
  <si>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</si>
  <si>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</si>
  <si>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</si>
  <si>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</si>
  <si>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</si>
  <si>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</si>
  <si>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</si>
  <si>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</si>
  <si>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</si>
  <si>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</si>
  <si>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</si>
  <si>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</si>
  <si>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</si>
  <si>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</si>
  <si>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</si>
  <si>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</si>
  <si>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</si>
  <si>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</si>
  <si>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</si>
  <si>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</si>
  <si>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</si>
  <si>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</si>
  <si>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</si>
  <si>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</si>
  <si>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</si>
  <si>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</si>
  <si>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</si>
  <si>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</si>
  <si>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</si>
  <si>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</si>
  <si>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</si>
  <si>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</si>
  <si>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</si>
  <si>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</si>
  <si>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</si>
  <si>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</si>
  <si>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</si>
  <si>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</si>
  <si>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</si>
  <si>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</si>
  <si>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</si>
  <si>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</si>
  <si>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</si>
  <si>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</si>
  <si>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</si>
  <si>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</si>
  <si>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</si>
  <si>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</si>
  <si>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</si>
  <si>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</si>
  <si>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</si>
  <si>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</si>
  <si>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</si>
  <si>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</si>
  <si>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</si>
  <si>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</si>
  <si>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</si>
  <si>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</si>
  <si>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</si>
  <si>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</si>
  <si>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</si>
  <si>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</si>
  <si>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</si>
  <si>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</si>
  <si>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</si>
  <si>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</si>
  <si>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</si>
  <si>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</si>
  <si>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</si>
  <si>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</si>
  <si>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</si>
  <si>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</si>
  <si>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</si>
  <si>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</si>
  <si>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</si>
  <si>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</si>
  <si>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</si>
  <si>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</si>
  <si>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</si>
  <si>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</si>
  <si>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</si>
  <si>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</si>
  <si>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</si>
  <si>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</si>
  <si>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</si>
  <si>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</si>
  <si>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</si>
  <si>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</si>
  <si>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</si>
  <si>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</si>
  <si>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</si>
  <si>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</si>
  <si>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</si>
  <si>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</si>
  <si>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</si>
  <si>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</si>
  <si>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</si>
  <si>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</si>
  <si>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</si>
  <si>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</si>
  <si>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</si>
  <si>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</si>
  <si>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</si>
  <si>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</si>
  <si>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</si>
  <si>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</si>
  <si>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</si>
  <si>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</si>
  <si>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</si>
  <si>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</si>
  <si>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</si>
  <si>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</si>
  <si>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</si>
  <si>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</si>
  <si>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</si>
  <si>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</si>
  <si>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</si>
  <si>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</si>
  <si>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</si>
  <si>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</si>
  <si>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</si>
  <si>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</si>
  <si>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</si>
  <si>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</si>
  <si>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</si>
  <si>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</si>
  <si>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</si>
  <si>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</si>
  <si>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</si>
  <si>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</si>
  <si>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</si>
  <si>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</si>
  <si>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</si>
  <si>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</si>
  <si>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</si>
  <si>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</si>
  <si>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</si>
  <si>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</si>
  <si>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</si>
  <si>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</si>
  <si>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</si>
  <si>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</si>
  <si>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</si>
  <si>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</si>
  <si>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</si>
  <si>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</si>
  <si>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</si>
  <si>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</si>
  <si>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</si>
  <si>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</si>
  <si>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</si>
  <si>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</si>
  <si>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</si>
  <si>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</si>
  <si>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</si>
  <si>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</si>
  <si>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</si>
  <si>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</si>
  <si>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</si>
  <si>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</si>
  <si>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</si>
  <si>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</si>
  <si>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</si>
  <si>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</si>
  <si>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</si>
  <si>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</si>
  <si>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</si>
  <si>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</si>
  <si>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</si>
  <si>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</si>
  <si>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</si>
  <si>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</si>
  <si>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</si>
  <si>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</si>
  <si>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</si>
  <si>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</si>
  <si>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</si>
  <si>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</si>
  <si>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</si>
  <si>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</si>
  <si>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</si>
  <si>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</si>
  <si>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</si>
  <si>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</si>
  <si>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</si>
  <si>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</si>
  <si>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</si>
  <si>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</si>
  <si>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</si>
  <si>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</si>
  <si>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</si>
  <si>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</si>
  <si>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</si>
  <si>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</si>
  <si>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</si>
  <si>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</si>
  <si>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</si>
  <si>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</si>
  <si>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</si>
  <si>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</si>
  <si>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</si>
  <si>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</si>
  <si>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</si>
  <si>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</si>
  <si>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</si>
  <si>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</si>
  <si>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</si>
  <si>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</si>
  <si>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</si>
  <si>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</si>
  <si>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</si>
  <si>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</si>
  <si>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</si>
  <si>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</si>
  <si>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</si>
  <si>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</si>
  <si>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</si>
  <si>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</si>
  <si>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</si>
  <si>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</si>
  <si>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</si>
  <si>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</si>
  <si>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</si>
  <si>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</si>
  <si>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</si>
  <si>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</si>
  <si>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</si>
  <si>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</si>
  <si>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</si>
  <si>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</si>
  <si>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</si>
  <si>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</si>
  <si>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</si>
  <si>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</si>
  <si>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</si>
  <si>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</si>
  <si>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</si>
  <si>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</si>
  <si>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</si>
  <si>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</si>
  <si>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</si>
  <si>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</si>
  <si>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</si>
  <si>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</si>
  <si>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</si>
  <si>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</si>
  <si>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</si>
  <si>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</si>
  <si>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</si>
  <si>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</si>
  <si>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</si>
  <si>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</si>
  <si>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</si>
  <si>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</si>
  <si>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</si>
  <si>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</si>
  <si>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</si>
  <si>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</si>
  <si>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</si>
  <si>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</si>
  <si>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</si>
  <si>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</si>
  <si>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</si>
  <si>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</si>
  <si>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</si>
  <si>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</si>
  <si>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</si>
  <si>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</si>
  <si>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</si>
  <si>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</si>
  <si>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</si>
  <si>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</si>
  <si>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</si>
  <si>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</si>
  <si>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</si>
  <si>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</si>
  <si>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</si>
  <si>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</si>
  <si>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</si>
  <si>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</si>
  <si>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</si>
  <si>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</si>
  <si>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</si>
  <si>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</si>
  <si>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</si>
  <si>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</si>
  <si>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</si>
  <si>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</si>
  <si>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</si>
  <si>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</si>
  <si>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</si>
  <si>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</si>
  <si>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</si>
  <si>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</si>
  <si>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</si>
  <si>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</si>
  <si>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</si>
  <si>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</si>
  <si>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</si>
  <si>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</si>
  <si>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</si>
  <si>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</si>
  <si>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</si>
  <si>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</si>
  <si>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</si>
  <si>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</si>
  <si>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</si>
  <si>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</si>
  <si>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</si>
  <si>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</si>
  <si>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</si>
  <si>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</si>
  <si>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</si>
  <si>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</si>
  <si>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</si>
  <si>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</si>
  <si>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</si>
  <si>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</si>
  <si>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</si>
  <si>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</si>
  <si>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</si>
  <si>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</si>
  <si>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</si>
  <si>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</si>
  <si>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</si>
  <si>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</si>
  <si>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</si>
  <si>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</si>
  <si>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</si>
  <si>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</si>
  <si>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</si>
  <si>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</si>
  <si>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</si>
  <si>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</si>
  <si>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</si>
  <si>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</si>
  <si>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</si>
  <si>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</si>
  <si>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</si>
  <si>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</si>
  <si>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</si>
  <si>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</si>
  <si>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</si>
  <si>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</si>
  <si>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</si>
  <si>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</si>
  <si>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</si>
  <si>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</si>
  <si>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</si>
  <si>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</si>
  <si>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</si>
  <si>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</si>
  <si>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</si>
  <si>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</si>
  <si>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</si>
  <si>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</si>
  <si>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</si>
  <si>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</si>
  <si>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</si>
  <si>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</si>
  <si>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</si>
  <si>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</si>
  <si>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</si>
  <si>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</si>
  <si>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</si>
  <si>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</si>
  <si>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</si>
  <si>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</si>
  <si>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</si>
  <si>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</si>
  <si>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</si>
  <si>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</si>
  <si>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</si>
  <si>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</si>
  <si>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</si>
  <si>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</si>
  <si>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</si>
  <si>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</si>
  <si>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</si>
  <si>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</si>
  <si>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</si>
  <si>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</si>
  <si>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</si>
  <si>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</si>
  <si>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</si>
  <si>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</si>
  <si>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</si>
  <si>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</si>
  <si>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</si>
  <si>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</si>
  <si>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</si>
  <si>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</si>
  <si>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</si>
  <si>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</si>
  <si>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</si>
  <si>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</si>
  <si>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</si>
  <si>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</si>
  <si>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</si>
  <si>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</si>
  <si>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</si>
  <si>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</si>
  <si>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</si>
  <si>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</si>
  <si>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</si>
  <si>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</si>
  <si>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</si>
  <si>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</si>
  <si>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</si>
  <si>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</si>
  <si>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</si>
  <si>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</si>
  <si>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</si>
  <si>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</si>
  <si>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</si>
  <si>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</si>
  <si>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</si>
  <si>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</si>
  <si>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</si>
  <si>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</si>
  <si>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</si>
  <si>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</si>
  <si>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</si>
  <si>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</si>
  <si>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</si>
  <si>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</si>
  <si>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</si>
  <si>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</si>
  <si>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</si>
  <si>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</si>
  <si>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</si>
  <si>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</si>
  <si>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</si>
  <si>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</si>
  <si>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</si>
  <si>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</si>
  <si>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</si>
  <si>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</si>
  <si>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</si>
  <si>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</si>
  <si>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</si>
  <si>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</si>
  <si>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</si>
  <si>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</si>
  <si>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</si>
  <si>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</si>
  <si>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</si>
  <si>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</si>
  <si>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</si>
  <si>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</si>
  <si>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</si>
  <si>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</si>
  <si>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</si>
  <si>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</si>
  <si>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</si>
  <si>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</si>
  <si>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</si>
  <si>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</si>
  <si>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</si>
  <si>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</si>
  <si>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</si>
  <si>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</si>
  <si>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</si>
  <si>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</si>
  <si>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</si>
  <si>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</si>
  <si>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</si>
  <si>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</si>
  <si>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</si>
  <si>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</si>
  <si>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</si>
  <si>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</si>
  <si>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</si>
  <si>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</si>
  <si>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</si>
  <si>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</si>
  <si>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</si>
  <si>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</si>
  <si>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</si>
  <si>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</si>
  <si>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</si>
  <si>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</si>
  <si>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</si>
  <si>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</si>
  <si>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</si>
  <si>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</si>
  <si>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</si>
  <si>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</si>
  <si>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</si>
  <si>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</si>
  <si>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</si>
  <si>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</si>
  <si>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</si>
  <si>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</si>
  <si>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</si>
  <si>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</si>
  <si>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</si>
  <si>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</si>
  <si>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</si>
  <si>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</si>
  <si>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</si>
  <si>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</si>
  <si>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</si>
  <si>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</si>
  <si>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</si>
  <si>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</si>
  <si>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</si>
  <si>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</si>
  <si>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</si>
  <si>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</si>
  <si>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</si>
  <si>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</si>
  <si>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</si>
  <si>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</si>
  <si>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</si>
  <si>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</si>
  <si>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</si>
  <si>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</si>
  <si>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</si>
  <si>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</si>
  <si>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</si>
  <si>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</si>
  <si>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</si>
  <si>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</si>
  <si>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</si>
  <si>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</si>
  <si>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</si>
  <si>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</si>
  <si>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</si>
  <si>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</si>
  <si>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</si>
  <si>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</si>
  <si>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</si>
  <si>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</si>
  <si>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</si>
  <si>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</si>
  <si>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</si>
  <si>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</si>
  <si>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</si>
  <si>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</si>
  <si>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</si>
  <si>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</si>
  <si>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</si>
  <si>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</si>
  <si>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</si>
  <si>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</si>
  <si>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</si>
  <si>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</si>
  <si>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</si>
  <si>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</si>
  <si>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</si>
  <si>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</si>
  <si>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</si>
  <si>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</si>
  <si>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</si>
  <si>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</si>
  <si>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</si>
  <si>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</si>
  <si>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</si>
  <si>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</si>
  <si>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</si>
  <si>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</si>
  <si>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</si>
  <si>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</si>
  <si>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</si>
  <si>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</si>
  <si>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</si>
  <si>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</si>
  <si>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</si>
  <si>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</si>
  <si>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</si>
  <si>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</si>
  <si>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</si>
  <si>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</si>
  <si>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</si>
  <si>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</si>
  <si>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</si>
  <si>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</si>
  <si>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</si>
  <si>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</si>
  <si>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</si>
  <si>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</si>
  <si>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</si>
  <si>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</si>
  <si>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</si>
  <si>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</si>
  <si>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</si>
  <si>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</si>
  <si>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</si>
  <si>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</si>
  <si>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</si>
  <si>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</si>
  <si>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</si>
  <si>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</si>
  <si>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</si>
  <si>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</si>
  <si>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</si>
  <si>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</si>
  <si>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</si>
  <si>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</si>
  <si>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</si>
  <si>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</si>
  <si>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</si>
  <si>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</si>
  <si>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</si>
  <si>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</si>
  <si>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</si>
  <si>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</si>
  <si>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</si>
  <si>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</si>
  <si>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</si>
  <si>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</si>
  <si>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</si>
  <si>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</si>
  <si>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</si>
  <si>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</si>
  <si>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</si>
  <si>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</si>
  <si>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</si>
  <si>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</si>
  <si>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</si>
  <si>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</si>
  <si>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</si>
  <si>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</si>
  <si>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</si>
  <si>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</si>
  <si>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</si>
  <si>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</si>
  <si>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</si>
  <si>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</si>
  <si>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</si>
  <si>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</si>
  <si>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</si>
  <si>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</si>
  <si>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</si>
  <si>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</si>
  <si>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</si>
  <si>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</si>
  <si>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</si>
  <si>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</si>
  <si>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</si>
  <si>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</si>
  <si>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</si>
  <si>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</si>
  <si>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</si>
  <si>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</si>
  <si>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</si>
  <si>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</si>
  <si>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</si>
  <si>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</si>
  <si>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</si>
  <si>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</si>
  <si>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</si>
  <si>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</si>
  <si>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</si>
  <si>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</si>
  <si>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</si>
  <si>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</si>
  <si>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</si>
  <si>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</si>
  <si>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</si>
  <si>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</si>
  <si>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</si>
  <si>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</si>
  <si>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</si>
  <si>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</si>
  <si>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</si>
  <si>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</si>
  <si>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</si>
  <si>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</si>
  <si>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</si>
  <si>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</si>
  <si>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</si>
  <si>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</si>
  <si>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</si>
  <si>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</si>
  <si>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</si>
  <si>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</si>
  <si>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</si>
  <si>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</si>
  <si>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</si>
  <si>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</si>
  <si>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</si>
  <si>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</si>
  <si>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</si>
  <si>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</si>
  <si>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</si>
  <si>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</si>
  <si>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</si>
  <si>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</si>
  <si>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</si>
  <si>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</si>
  <si>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</si>
  <si>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</si>
  <si>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</si>
  <si>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</si>
  <si>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</si>
  <si>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</si>
  <si>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</si>
  <si>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</si>
  <si>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</si>
  <si>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</si>
  <si>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</si>
  <si>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</si>
  <si>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</si>
  <si>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</si>
  <si>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</si>
  <si>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</si>
  <si>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</si>
  <si>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</si>
  <si>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</si>
  <si>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</si>
  <si>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</si>
  <si>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</si>
  <si>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</si>
  <si>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</si>
  <si>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</si>
  <si>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</si>
  <si>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</si>
  <si>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</si>
  <si>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</si>
  <si>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</si>
  <si>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</si>
  <si>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</si>
  <si>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</si>
  <si>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</si>
  <si>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</si>
  <si>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</si>
  <si>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</si>
  <si>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</si>
  <si>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</si>
  <si>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</si>
  <si>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</si>
  <si>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</si>
  <si>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</si>
  <si>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</si>
  <si>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</si>
  <si>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</si>
  <si>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</si>
  <si>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</si>
  <si>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</si>
  <si>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</si>
  <si>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</si>
  <si>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</si>
  <si>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</si>
  <si>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</si>
  <si>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</si>
  <si>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</si>
  <si>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</si>
  <si>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</si>
  <si>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</si>
  <si>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</si>
  <si>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</si>
  <si>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</si>
  <si>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</si>
  <si>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</si>
  <si>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</si>
  <si>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</si>
  <si>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</si>
  <si>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</si>
  <si>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</si>
  <si>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</si>
  <si>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</si>
  <si>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</si>
  <si>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</si>
  <si>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</si>
  <si>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</si>
  <si>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</si>
  <si>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</si>
  <si>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</si>
  <si>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</si>
  <si>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</si>
  <si>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</si>
  <si>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</si>
  <si>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</si>
  <si>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</si>
  <si>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</si>
  <si>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</si>
  <si>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</si>
  <si>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</si>
  <si>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</si>
  <si>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</si>
  <si>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</si>
  <si>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</si>
  <si>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</si>
  <si>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</si>
  <si>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</si>
  <si>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</si>
  <si>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</si>
  <si>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</si>
  <si>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</si>
  <si>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</si>
  <si>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</si>
  <si>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</si>
  <si>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</si>
  <si>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</si>
  <si>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</si>
  <si>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</si>
  <si>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</si>
  <si>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</si>
  <si>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</si>
  <si>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</si>
  <si>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</si>
  <si>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</si>
  <si>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</si>
  <si>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</si>
  <si>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</si>
  <si>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</si>
  <si>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</si>
  <si>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</si>
  <si>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</si>
  <si>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</si>
  <si>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</si>
  <si>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</si>
  <si>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</si>
  <si>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</si>
  <si>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</si>
  <si>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</si>
  <si>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</si>
  <si>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</si>
  <si>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</si>
  <si>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</si>
  <si>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</si>
  <si>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</si>
  <si>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</si>
  <si>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</si>
  <si>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</si>
  <si>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</si>
  <si>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</si>
  <si>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</si>
  <si>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</si>
  <si>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</si>
  <si>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</si>
  <si>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</si>
  <si>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</si>
  <si>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</si>
  <si>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</si>
  <si>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</si>
  <si>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</si>
  <si>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</si>
  <si>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</si>
  <si>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</si>
  <si>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</si>
  <si>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</si>
  <si>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</si>
  <si>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</si>
  <si>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</si>
  <si>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</si>
  <si>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</si>
  <si>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</si>
  <si>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</si>
  <si>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</si>
  <si>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</si>
  <si>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</si>
  <si>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</si>
  <si>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</si>
  <si>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</si>
  <si>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</si>
  <si>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</si>
  <si>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</si>
  <si>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</si>
  <si>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</si>
  <si>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</si>
  <si>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</si>
  <si>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</si>
  <si>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</si>
  <si>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</si>
  <si>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</si>
  <si>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</si>
  <si>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</si>
  <si>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</si>
  <si>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</si>
  <si>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</si>
  <si>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</si>
  <si>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</si>
  <si>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</si>
  <si>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</si>
  <si>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</si>
  <si>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</si>
  <si>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</si>
  <si>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</si>
  <si>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</si>
  <si>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</si>
  <si>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</si>
  <si>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</si>
  <si>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</si>
  <si>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</si>
  <si>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</si>
  <si>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</si>
  <si>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</si>
  <si>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</si>
  <si>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</si>
  <si>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</si>
  <si>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</si>
  <si>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</si>
  <si>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</si>
  <si>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</si>
  <si>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</si>
  <si>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</si>
  <si>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</si>
  <si>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</si>
  <si>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</si>
  <si>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</si>
  <si>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</si>
  <si>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</si>
  <si>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</si>
  <si>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</si>
  <si>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</si>
  <si>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</si>
  <si>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</si>
  <si>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</si>
  <si>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</si>
  <si>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</si>
  <si>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</si>
  <si>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</si>
  <si>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</si>
  <si>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</si>
  <si>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</si>
  <si>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</si>
  <si>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</si>
  <si>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</si>
  <si>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</si>
  <si>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</si>
  <si>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</si>
  <si>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</si>
  <si>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</si>
  <si>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</si>
  <si>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</si>
  <si>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</si>
  <si>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</si>
  <si>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</si>
  <si>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</si>
  <si>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</si>
  <si>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</si>
  <si>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</si>
  <si>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</si>
  <si>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</si>
  <si>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</si>
  <si>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</si>
  <si>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</si>
  <si>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</si>
  <si>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</si>
  <si>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</si>
  <si>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</si>
  <si>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</si>
  <si>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</si>
  <si>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</si>
  <si>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</si>
  <si>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</si>
  <si>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</si>
  <si>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</si>
  <si>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</si>
  <si>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</si>
  <si>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</si>
  <si>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</si>
  <si>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</si>
  <si>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</si>
  <si>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</si>
  <si>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</si>
  <si>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</si>
  <si>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</si>
  <si>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</si>
  <si>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</si>
  <si>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</si>
  <si>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</si>
  <si>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</si>
  <si>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</si>
  <si>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</si>
  <si>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</si>
  <si>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</si>
  <si>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</si>
  <si>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</si>
  <si>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</si>
  <si>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</si>
  <si>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</si>
  <si>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</si>
  <si>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</si>
  <si>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</si>
  <si>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</si>
  <si>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</si>
  <si>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</si>
  <si>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</si>
  <si>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</si>
  <si>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</si>
  <si>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</si>
  <si>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</si>
  <si>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</si>
  <si>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</si>
  <si>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</si>
  <si>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</si>
  <si>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</si>
  <si>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</si>
  <si>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</si>
  <si>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</si>
  <si>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</si>
  <si>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</si>
  <si>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</si>
  <si>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</si>
  <si>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</si>
  <si>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</si>
  <si>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</si>
  <si>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</si>
  <si>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</si>
  <si>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</si>
  <si>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</si>
  <si>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</si>
  <si>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</si>
  <si>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</si>
  <si>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</si>
  <si>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</si>
  <si>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</si>
  <si>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</si>
  <si>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</si>
  <si>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</si>
  <si>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</si>
  <si>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</si>
  <si>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</si>
  <si>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</si>
  <si>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</si>
  <si>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</si>
  <si>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</si>
  <si>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</si>
  <si>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</si>
  <si>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</si>
  <si>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</si>
  <si>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</si>
  <si>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</si>
  <si>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</si>
  <si>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</si>
  <si>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</si>
  <si>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</si>
  <si>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</si>
  <si>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</si>
  <si>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</si>
  <si>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</si>
  <si>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</si>
  <si>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</si>
  <si>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</si>
  <si>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</si>
  <si>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</si>
  <si>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</si>
  <si>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</si>
  <si>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</si>
  <si>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</si>
  <si>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</si>
  <si>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</si>
  <si>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</si>
  <si>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</si>
  <si>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</si>
  <si>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</si>
  <si>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</si>
  <si>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</si>
  <si>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</si>
  <si>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</si>
  <si>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</si>
  <si>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</si>
  <si>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</si>
  <si>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</si>
  <si>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</si>
  <si>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</si>
  <si>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</si>
  <si>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</si>
  <si>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</si>
  <si>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</si>
  <si>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</si>
  <si>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</si>
  <si>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</si>
  <si>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</si>
  <si>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</si>
  <si>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</si>
  <si>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</si>
  <si>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</si>
  <si>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</si>
  <si>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</si>
  <si>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</si>
  <si>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</si>
  <si>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</si>
  <si>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</si>
  <si>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</si>
  <si>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</si>
  <si>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</si>
  <si>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</si>
  <si>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</si>
  <si>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</si>
  <si>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</si>
  <si>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</si>
  <si>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</si>
  <si>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</si>
  <si>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</si>
  <si>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</si>
  <si>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</si>
  <si>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</si>
  <si>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</si>
  <si>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</si>
  <si>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</si>
  <si>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</si>
  <si>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</si>
  <si>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</si>
  <si>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</si>
  <si>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</si>
  <si>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</si>
  <si>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</si>
  <si>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</si>
  <si>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</si>
  <si>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</si>
  <si>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</si>
  <si>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</si>
  <si>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</si>
  <si>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</si>
  <si>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</si>
  <si>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</si>
  <si>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</si>
  <si>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</si>
  <si>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</si>
  <si>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</si>
  <si>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</si>
  <si>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</si>
  <si>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</si>
  <si>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</si>
  <si>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</si>
  <si>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</si>
  <si>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</si>
  <si>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</si>
  <si>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</si>
  <si>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</si>
  <si>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</si>
  <si>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</si>
  <si>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</si>
  <si>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</si>
  <si>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</si>
  <si>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</si>
  <si>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</si>
  <si>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</si>
  <si>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</si>
  <si>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</si>
  <si>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</si>
  <si>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</si>
  <si>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</si>
  <si>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</si>
  <si>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</si>
  <si>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</si>
  <si>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</si>
  <si>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</si>
  <si>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</si>
  <si>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</si>
  <si>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</si>
  <si>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</si>
  <si>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</si>
  <si>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</si>
  <si>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</si>
  <si>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</si>
  <si>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</si>
  <si>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</si>
  <si>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</si>
  <si>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</si>
  <si>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</si>
  <si>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</si>
  <si>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</si>
  <si>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</si>
  <si>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</si>
  <si>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</si>
  <si>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</si>
  <si>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</si>
  <si>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</si>
  <si>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</si>
  <si>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</si>
  <si>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</si>
  <si>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</si>
  <si>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</si>
  <si>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</si>
  <si>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</si>
  <si>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</si>
  <si>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</si>
  <si>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</si>
  <si>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</si>
  <si>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</si>
  <si>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</si>
  <si>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</si>
  <si>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</si>
  <si>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</si>
  <si>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</si>
  <si>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</si>
  <si>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</si>
  <si>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</si>
  <si>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</si>
  <si>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</si>
  <si>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</si>
  <si>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</si>
  <si>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</si>
  <si>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</si>
  <si>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</si>
  <si>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</si>
  <si>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</si>
  <si>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</si>
  <si>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</si>
  <si>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</si>
  <si>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</si>
  <si>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</si>
  <si>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</si>
  <si>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</si>
  <si>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</si>
  <si>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</si>
  <si>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</si>
  <si>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</si>
  <si>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</si>
  <si>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</si>
  <si>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</si>
  <si>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</si>
  <si>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</si>
  <si>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</si>
  <si>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</si>
  <si>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</si>
  <si>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</si>
  <si>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</si>
  <si>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</si>
  <si>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</si>
  <si>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</si>
  <si>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</si>
  <si>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</si>
  <si>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</si>
  <si>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</si>
  <si>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</si>
  <si>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</si>
  <si>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</si>
  <si>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</si>
  <si>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</si>
  <si>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</si>
  <si>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</si>
  <si>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</si>
  <si>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</si>
  <si>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</si>
  <si>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</si>
  <si>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</si>
  <si>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</si>
  <si>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</si>
  <si>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</si>
  <si>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</si>
  <si>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</si>
  <si>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</si>
  <si>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</si>
  <si>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</si>
  <si>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</si>
  <si>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</si>
  <si>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</si>
  <si>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</si>
  <si>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</si>
  <si>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</si>
  <si>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</si>
  <si>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</si>
  <si>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</si>
  <si>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</si>
  <si>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</si>
  <si>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</si>
  <si>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</si>
  <si>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</si>
  <si>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</si>
  <si>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</si>
  <si>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</si>
  <si>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</si>
  <si>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</si>
  <si>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</si>
  <si>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</si>
  <si>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</si>
  <si>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</si>
  <si>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</si>
  <si>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</si>
  <si>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</si>
  <si>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</si>
  <si>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</si>
  <si>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</si>
  <si>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</si>
  <si>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</si>
  <si>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</si>
  <si>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</si>
  <si>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</si>
  <si>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</si>
  <si>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</si>
  <si>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</si>
  <si>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</si>
  <si>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</si>
  <si>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</si>
  <si>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</si>
  <si>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</si>
  <si>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</si>
  <si>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</si>
  <si>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</si>
  <si>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</si>
  <si>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</si>
  <si>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</si>
  <si>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</si>
  <si>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</si>
  <si>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</si>
  <si>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</si>
  <si>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</si>
  <si>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</si>
  <si>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</si>
  <si>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</si>
  <si>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</si>
  <si>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</si>
  <si>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</si>
  <si>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</si>
  <si>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</si>
  <si>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</si>
  <si>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</si>
  <si>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</si>
  <si>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</si>
  <si>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</si>
  <si>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</si>
  <si>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</si>
  <si>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</si>
  <si>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</si>
  <si>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</si>
  <si>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</si>
  <si>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</si>
  <si>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</si>
  <si>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</si>
  <si>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</si>
  <si>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</si>
  <si>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</si>
  <si>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</si>
  <si>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</si>
  <si>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</si>
  <si>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</si>
  <si>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</si>
  <si>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</si>
  <si>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</si>
  <si>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</si>
  <si>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</si>
  <si>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</si>
  <si>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</si>
  <si>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</si>
  <si>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</si>
  <si>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</si>
  <si>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</si>
  <si>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</si>
  <si>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</si>
  <si>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</si>
  <si>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</si>
  <si>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</si>
  <si>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</si>
  <si>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</si>
  <si>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</si>
  <si>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</si>
  <si>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</si>
  <si>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</si>
  <si>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</si>
  <si>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</si>
  <si>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</si>
  <si>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</si>
  <si>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</si>
  <si>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</si>
  <si>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</si>
  <si>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</si>
  <si>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</si>
  <si>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</si>
  <si>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</si>
  <si>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</si>
  <si>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</si>
  <si>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</si>
  <si>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</si>
  <si>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</si>
  <si>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</si>
  <si>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</si>
  <si>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</si>
  <si>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</si>
  <si>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</si>
  <si>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</si>
  <si>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</si>
  <si>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</si>
  <si>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</si>
  <si>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</si>
  <si>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</si>
  <si>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</si>
  <si>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</si>
  <si>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</si>
  <si>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</si>
  <si>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</si>
  <si>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</si>
  <si>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</si>
  <si>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</si>
  <si>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</si>
  <si>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</si>
  <si>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</si>
  <si>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</si>
  <si>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</si>
  <si>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</si>
  <si>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</si>
  <si>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</si>
  <si>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</si>
  <si>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</si>
  <si>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</si>
  <si>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</si>
  <si>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</si>
  <si>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</si>
  <si>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</si>
  <si>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</si>
  <si>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</si>
  <si>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</si>
  <si>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</si>
  <si>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</si>
  <si>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</si>
  <si>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</si>
  <si>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</si>
  <si>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</si>
  <si>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</si>
  <si>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</si>
  <si>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</si>
  <si>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</si>
  <si>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</si>
  <si>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</si>
  <si>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</si>
  <si>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</si>
  <si>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</si>
  <si>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</si>
  <si>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</si>
  <si>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</si>
  <si>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</si>
  <si>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</si>
  <si>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</si>
  <si>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</si>
  <si>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</si>
  <si>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</si>
  <si>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</si>
  <si>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</si>
  <si>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</si>
  <si>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</si>
  <si>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</si>
  <si>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</si>
  <si>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</si>
  <si>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</si>
  <si>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</si>
  <si>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</si>
  <si>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</si>
  <si>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</si>
  <si>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</si>
  <si>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</si>
  <si>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</si>
  <si>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</si>
  <si>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</si>
  <si>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</si>
  <si>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</si>
  <si>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</si>
  <si>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</si>
  <si>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</si>
  <si>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</si>
  <si>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</si>
  <si>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</si>
  <si>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</si>
  <si>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</si>
  <si>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</si>
  <si>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</si>
  <si>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</si>
  <si>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</si>
  <si>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</si>
  <si>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</si>
  <si>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</si>
  <si>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</si>
  <si>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</si>
  <si>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</si>
  <si>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</si>
  <si>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</si>
  <si>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</si>
  <si>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</si>
  <si>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</si>
  <si>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</si>
  <si>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</si>
  <si>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</si>
  <si>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</si>
  <si>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</si>
  <si>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</si>
  <si>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</si>
  <si>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</si>
  <si>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</si>
  <si>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</si>
  <si>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</si>
  <si>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</si>
  <si>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</si>
  <si>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</si>
  <si>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</si>
  <si>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</si>
  <si>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</si>
  <si>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</si>
  <si>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</si>
  <si>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</si>
  <si>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</si>
  <si>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</si>
  <si>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</si>
  <si>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</si>
  <si>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</si>
  <si>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</si>
  <si>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</si>
  <si>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</si>
  <si>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</si>
  <si>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</si>
  <si>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</si>
  <si>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</si>
  <si>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</si>
  <si>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</si>
  <si>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</si>
  <si>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</si>
  <si>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</si>
  <si>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</si>
  <si>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</si>
  <si>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</si>
  <si>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</si>
  <si>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</si>
  <si>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</si>
  <si>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</si>
  <si>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</si>
  <si>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</si>
  <si>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</si>
  <si>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</si>
  <si>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</si>
  <si>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</si>
  <si>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</si>
  <si>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</si>
  <si>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</si>
  <si>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</si>
  <si>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</si>
  <si>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</si>
  <si>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</si>
  <si>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</si>
  <si>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</si>
  <si>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</si>
  <si>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</si>
  <si>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</si>
  <si>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</si>
  <si>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</si>
  <si>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</si>
  <si>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</si>
  <si>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</si>
  <si>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</si>
  <si>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</si>
  <si>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</si>
  <si>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</si>
  <si>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</si>
  <si>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</si>
  <si>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</si>
  <si>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</si>
  <si>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</si>
  <si>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</si>
  <si>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</si>
  <si>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</si>
  <si>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</si>
  <si>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</si>
  <si>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</si>
  <si>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</si>
  <si>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</si>
  <si>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</si>
  <si>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</si>
  <si>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</si>
  <si>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</si>
  <si>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</si>
  <si>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</si>
  <si>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</si>
  <si>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</si>
  <si>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</si>
  <si>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</si>
  <si>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</si>
  <si>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</si>
  <si>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</si>
  <si>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</si>
  <si>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</si>
  <si>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</si>
  <si>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</si>
  <si>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</si>
  <si>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</si>
  <si>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</si>
  <si>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</si>
  <si>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</si>
  <si>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</si>
  <si>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</si>
  <si>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</si>
  <si>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</si>
  <si>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</si>
  <si>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</si>
  <si>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</si>
  <si>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</si>
  <si>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</si>
  <si>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</si>
  <si>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</si>
  <si>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</si>
  <si>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</si>
  <si>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</si>
  <si>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</si>
  <si>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</si>
  <si>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</si>
  <si>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</si>
  <si>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</si>
  <si>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</si>
  <si>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</si>
  <si>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</si>
  <si>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</si>
  <si>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</si>
  <si>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</si>
  <si>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</si>
  <si>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</si>
  <si>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</si>
  <si>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</si>
  <si>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</si>
  <si>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</si>
  <si>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</si>
  <si>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</si>
  <si>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</si>
  <si>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</si>
  <si>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</si>
  <si>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</si>
  <si>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</si>
  <si>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</si>
  <si>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</si>
  <si>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</si>
  <si>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</si>
  <si>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</si>
  <si>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</si>
  <si>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</si>
  <si>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</si>
  <si>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</si>
  <si>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</si>
  <si>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</si>
  <si>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</si>
  <si>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</si>
  <si>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</si>
  <si>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</si>
  <si>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</si>
  <si>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</si>
  <si>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</si>
  <si>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</si>
  <si>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</si>
  <si>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</si>
  <si>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</si>
  <si>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</si>
  <si>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</si>
  <si>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</si>
  <si>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</si>
  <si>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</si>
  <si>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</si>
  <si>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</si>
  <si>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</si>
  <si>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</si>
  <si>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</si>
  <si>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</si>
  <si>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</si>
  <si>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</si>
  <si>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</si>
  <si>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</si>
  <si>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</si>
  <si>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</si>
  <si>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</si>
  <si>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</si>
  <si>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</si>
  <si>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</si>
  <si>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</si>
  <si>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</si>
  <si>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</si>
  <si>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</si>
  <si>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</si>
  <si>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</si>
  <si>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</si>
  <si>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</si>
  <si>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</si>
  <si>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</si>
  <si>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</si>
  <si>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</si>
  <si>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</si>
  <si>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</si>
  <si>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</si>
  <si>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</si>
  <si>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</si>
  <si>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</si>
  <si>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</si>
  <si>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</si>
  <si>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</si>
  <si>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</si>
  <si>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</si>
  <si>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</si>
  <si>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</si>
  <si>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</si>
  <si>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</si>
  <si>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</si>
  <si>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</si>
  <si>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</si>
  <si>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</si>
  <si>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</si>
  <si>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</si>
  <si>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</si>
  <si>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</si>
  <si>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</si>
  <si>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</si>
  <si>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</si>
  <si>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</si>
  <si>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</si>
  <si>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</si>
  <si>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</si>
  <si>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</si>
  <si>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</si>
  <si>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</si>
  <si>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</si>
  <si>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</si>
  <si>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</si>
  <si>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</si>
  <si>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</si>
  <si>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</si>
  <si>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</si>
  <si>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</si>
  <si>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</si>
  <si>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</si>
  <si>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</si>
  <si>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</si>
  <si>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</si>
  <si>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</si>
  <si>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</si>
  <si>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</si>
  <si>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</si>
  <si>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</si>
  <si>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</si>
  <si>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</si>
  <si>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</si>
  <si>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</si>
  <si>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</si>
  <si>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</si>
  <si>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</si>
  <si>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</si>
  <si>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</si>
  <si>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</si>
  <si>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</si>
  <si>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</si>
  <si>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</si>
  <si>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</si>
  <si>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</si>
  <si>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</si>
  <si>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</si>
  <si>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</si>
  <si>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</si>
  <si>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</si>
  <si>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</si>
  <si>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</si>
  <si>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</si>
  <si>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</si>
  <si>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</si>
  <si>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</si>
  <si>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</si>
  <si>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</si>
  <si>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</si>
  <si>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</si>
  <si>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</si>
  <si>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</si>
  <si>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</si>
  <si>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</si>
  <si>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</si>
  <si>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</si>
  <si>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</si>
  <si>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</si>
  <si>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</si>
  <si>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</si>
  <si>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</si>
  <si>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</si>
  <si>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</si>
  <si>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</si>
  <si>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</si>
  <si>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</si>
  <si>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</si>
  <si>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</si>
  <si>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</si>
  <si>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</si>
  <si>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</si>
  <si>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</si>
  <si>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</si>
  <si>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</si>
  <si>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</si>
  <si>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</si>
  <si>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</si>
  <si>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</si>
  <si>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</si>
  <si>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</si>
  <si>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</si>
  <si>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</si>
  <si>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</si>
  <si>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</si>
  <si>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</si>
  <si>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</si>
  <si>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</si>
  <si>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</si>
  <si>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</si>
  <si>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</si>
  <si>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</si>
  <si>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</si>
  <si>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</si>
  <si>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</si>
  <si>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</si>
  <si>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</si>
  <si>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</si>
  <si>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</si>
  <si>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</si>
  <si>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</si>
  <si>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</si>
  <si>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</si>
  <si>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</si>
  <si>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</si>
  <si>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</si>
  <si>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</si>
  <si>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</si>
  <si>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</si>
  <si>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</si>
  <si>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</si>
  <si>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</si>
  <si>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</si>
  <si>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</si>
  <si>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</si>
  <si>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</si>
  <si>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</si>
  <si>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</si>
  <si>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</si>
  <si>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</si>
  <si>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</si>
  <si>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</si>
  <si>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</si>
  <si>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</si>
  <si>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</si>
  <si>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</si>
  <si>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</si>
  <si>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</si>
  <si>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</si>
  <si>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</si>
  <si>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</si>
  <si>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</si>
  <si>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</si>
  <si>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</si>
  <si>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</si>
  <si>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</si>
  <si>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</si>
  <si>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</si>
  <si>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</si>
  <si>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</si>
  <si>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</si>
  <si>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</si>
  <si>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</si>
  <si>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</si>
  <si>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</si>
  <si>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</si>
  <si>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</si>
  <si>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</si>
  <si>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</si>
  <si>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</si>
  <si>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</si>
  <si>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</si>
  <si>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</si>
  <si>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</si>
  <si>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</si>
  <si>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</si>
  <si>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</si>
  <si>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</si>
  <si>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</si>
  <si>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</si>
  <si>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</si>
  <si>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</si>
  <si>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</si>
  <si>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</si>
  <si>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</si>
  <si>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</si>
  <si>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</si>
  <si>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</si>
  <si>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</si>
  <si>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</si>
  <si>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</si>
  <si>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</si>
  <si>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</si>
  <si>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</si>
  <si>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</si>
  <si>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</si>
  <si>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</si>
  <si>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</si>
  <si>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</si>
  <si>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</si>
  <si>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</si>
  <si>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</si>
  <si>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</si>
  <si>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</si>
  <si>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</si>
  <si>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</si>
  <si>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</si>
  <si>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</si>
  <si>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</si>
  <si>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</si>
  <si>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</si>
  <si>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</si>
  <si>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</si>
  <si>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</si>
  <si>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</si>
  <si>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</si>
  <si>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</si>
  <si>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</si>
  <si>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</si>
  <si>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</si>
  <si>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</si>
  <si>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</si>
  <si>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</si>
  <si>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</si>
  <si>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</si>
  <si>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</si>
  <si>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</si>
  <si>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</si>
  <si>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</si>
  <si>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</si>
  <si>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</si>
  <si>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</si>
  <si>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</si>
  <si>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</si>
  <si>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</si>
  <si>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</si>
  <si>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</si>
  <si>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</si>
  <si>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</si>
  <si>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</si>
  <si>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</si>
  <si>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</si>
  <si>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</si>
  <si>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</si>
  <si>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</si>
  <si>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</si>
  <si>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</si>
  <si>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</si>
  <si>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</si>
  <si>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</si>
  <si>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</si>
  <si>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</si>
  <si>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</si>
  <si>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</si>
  <si>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</si>
  <si>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</si>
  <si>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</si>
  <si>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</si>
  <si>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</si>
  <si>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</si>
  <si>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</si>
  <si>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</si>
  <si>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</si>
  <si>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</si>
  <si>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</si>
  <si>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</si>
  <si>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</si>
  <si>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</si>
  <si>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</si>
  <si>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</si>
  <si>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</si>
  <si>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</si>
  <si>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</si>
  <si>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</si>
  <si>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</si>
  <si>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</si>
  <si>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</si>
  <si>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</si>
  <si>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</si>
  <si>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</si>
  <si>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</si>
  <si>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</si>
  <si>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</si>
  <si>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</si>
  <si>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</si>
  <si>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</si>
  <si>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</si>
  <si>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</si>
  <si>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</si>
  <si>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</si>
  <si>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</si>
  <si>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</si>
  <si>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</si>
  <si>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</si>
  <si>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</si>
  <si>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</si>
  <si>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</si>
  <si>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</si>
  <si>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</si>
  <si>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</si>
  <si>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</si>
  <si>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</si>
  <si>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</si>
  <si>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</si>
  <si>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</si>
  <si>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</si>
  <si>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</si>
  <si>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</si>
  <si>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</si>
  <si>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</si>
  <si>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</si>
  <si>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</si>
  <si>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</si>
  <si>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</si>
  <si>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</si>
  <si>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</si>
  <si>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</si>
  <si>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</si>
  <si>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</si>
  <si>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</si>
  <si>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</si>
  <si>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</si>
  <si>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</si>
  <si>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</si>
  <si>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</si>
  <si>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</si>
  <si>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</si>
  <si>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</si>
  <si>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</si>
  <si>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</si>
  <si>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</si>
  <si>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</si>
  <si>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</si>
  <si>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</si>
  <si>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</si>
  <si>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</si>
  <si>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</si>
  <si>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</si>
  <si>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</si>
  <si>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</si>
  <si>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</si>
  <si>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</si>
  <si>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</si>
  <si>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</si>
  <si>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</si>
  <si>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</si>
  <si>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</si>
  <si>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</si>
  <si>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</si>
  <si>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</si>
  <si>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</si>
  <si>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</si>
  <si>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</si>
  <si>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</si>
  <si>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</si>
  <si>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</si>
  <si>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</si>
  <si>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</si>
  <si>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</si>
  <si>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</si>
  <si>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</si>
  <si>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</si>
  <si>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</si>
  <si>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</si>
  <si>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</si>
  <si>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</si>
  <si>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</si>
  <si>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</si>
  <si>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</si>
  <si>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</si>
  <si>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</si>
  <si>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</si>
  <si>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</si>
  <si>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</si>
  <si>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</si>
  <si>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</si>
  <si>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</si>
  <si>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</si>
  <si>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</si>
  <si>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</si>
  <si>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</si>
  <si>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</si>
  <si>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</si>
  <si>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</si>
  <si>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</si>
  <si>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</si>
  <si>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</si>
  <si>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</si>
  <si>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</si>
  <si>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</si>
  <si>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</si>
  <si>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</si>
  <si>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</si>
  <si>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</si>
  <si>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</si>
  <si>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</si>
  <si>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</si>
  <si>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</si>
  <si>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</si>
  <si>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</si>
  <si>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</si>
  <si>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</si>
  <si>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</si>
  <si>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</si>
  <si>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</si>
  <si>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</si>
  <si>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</si>
  <si>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</si>
  <si>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</si>
  <si>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</si>
  <si>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</si>
  <si>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</si>
  <si>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</si>
  <si>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</si>
  <si>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</si>
  <si>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</si>
  <si>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</si>
  <si>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</si>
  <si>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</si>
  <si>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</si>
  <si>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</si>
  <si>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</si>
  <si>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</si>
  <si>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</si>
  <si>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</si>
  <si>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</si>
  <si>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</si>
  <si>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</si>
  <si>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</si>
  <si>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</si>
  <si>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</si>
  <si>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</si>
  <si>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</si>
  <si>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</si>
  <si>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</si>
  <si>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</si>
  <si>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</si>
  <si>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</si>
  <si>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</si>
  <si>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</si>
  <si>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</si>
  <si>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</si>
  <si>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</si>
  <si>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</si>
  <si>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</si>
  <si>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</si>
  <si>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</si>
  <si>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</si>
  <si>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</si>
  <si>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</si>
  <si>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</si>
  <si>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</si>
  <si>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</si>
  <si>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</si>
  <si>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</si>
  <si>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</si>
  <si>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</si>
  <si>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</si>
  <si>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</si>
  <si>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</si>
  <si>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</si>
  <si>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</si>
  <si>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</si>
  <si>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</si>
  <si>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</si>
  <si>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</si>
  <si>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</si>
  <si>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</si>
  <si>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</si>
  <si>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</si>
  <si>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</si>
  <si>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</si>
  <si>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</si>
  <si>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</si>
  <si>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</si>
  <si>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</si>
  <si>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</si>
  <si>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</si>
  <si>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</si>
  <si>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</si>
  <si>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</si>
  <si>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</si>
  <si>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</si>
  <si>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</si>
  <si>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</si>
  <si>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</si>
  <si>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</si>
  <si>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</si>
  <si>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</si>
  <si>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</si>
  <si>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</si>
  <si>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</si>
  <si>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</si>
  <si>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</si>
  <si>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</si>
  <si>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</si>
  <si>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</si>
  <si>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</si>
  <si>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</si>
  <si>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</si>
  <si>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</si>
  <si>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</si>
  <si>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</si>
  <si>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</si>
  <si>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</si>
  <si>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</si>
  <si>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</si>
  <si>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</si>
  <si>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</si>
  <si>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</si>
  <si>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</si>
  <si>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</si>
  <si>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</si>
  <si>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</si>
  <si>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</si>
  <si>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</si>
  <si>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</si>
  <si>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</si>
  <si>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</si>
  <si>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</si>
  <si>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</si>
  <si>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</si>
  <si>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</si>
  <si>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</si>
  <si>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</si>
  <si>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</si>
  <si>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</si>
  <si>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</si>
  <si>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</si>
  <si>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</si>
  <si>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</si>
  <si>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</si>
  <si>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</si>
  <si>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</si>
  <si>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</si>
  <si>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</si>
  <si>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</si>
  <si>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</si>
  <si>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</si>
  <si>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</si>
  <si>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</si>
  <si>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</si>
  <si>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</si>
  <si>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</si>
  <si>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</si>
  <si>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</si>
  <si>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</si>
  <si>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</si>
  <si>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</si>
  <si>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</si>
  <si>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</si>
  <si>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</si>
  <si>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</si>
  <si>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</si>
  <si>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</si>
  <si>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</si>
  <si>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</si>
  <si>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</si>
  <si>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</si>
  <si>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</si>
  <si>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</si>
  <si>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</si>
  <si>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</si>
  <si>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</si>
  <si>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</si>
  <si>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</si>
  <si>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</si>
  <si>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</si>
  <si>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</si>
  <si>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</si>
  <si>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</si>
  <si>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</si>
  <si>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</si>
  <si>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</si>
  <si>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</si>
  <si>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</si>
  <si>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</si>
  <si>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</si>
  <si>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</si>
  <si>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</si>
  <si>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</si>
  <si>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</si>
  <si>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</si>
  <si>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</si>
  <si>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</si>
  <si>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</si>
  <si>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</si>
  <si>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</si>
  <si>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</si>
  <si>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</si>
  <si>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</si>
  <si>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</si>
  <si>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</si>
  <si>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</si>
  <si>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</si>
  <si>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</si>
  <si>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</si>
  <si>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</si>
  <si>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</si>
  <si>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</si>
  <si>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</si>
  <si>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</si>
  <si>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</si>
  <si>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</si>
  <si>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</si>
  <si>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</si>
  <si>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</si>
  <si>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</si>
  <si>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</si>
  <si>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</si>
  <si>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</si>
  <si>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</si>
  <si>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</si>
  <si>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</si>
  <si>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</si>
  <si>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</si>
  <si>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</si>
  <si>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</si>
  <si>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</si>
  <si>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</si>
  <si>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</si>
  <si>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</si>
  <si>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</si>
  <si>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</si>
  <si>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</si>
  <si>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</si>
  <si>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</si>
  <si>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</si>
  <si>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</si>
  <si>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</si>
  <si>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</si>
  <si>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</si>
  <si>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</si>
  <si>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</si>
  <si>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</si>
  <si>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</si>
  <si>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</si>
  <si>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</si>
  <si>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</si>
  <si>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</si>
  <si>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</si>
  <si>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</si>
  <si>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</si>
  <si>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</si>
  <si>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</si>
  <si>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</si>
  <si>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</si>
  <si>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</si>
  <si>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</si>
  <si>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</si>
  <si>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</si>
  <si>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</si>
  <si>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</si>
  <si>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</si>
  <si>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</si>
  <si>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</si>
  <si>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</si>
  <si>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</si>
  <si>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</si>
  <si>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</si>
  <si>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</si>
  <si>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</si>
  <si>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</si>
  <si>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</si>
  <si>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</si>
  <si>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</si>
  <si>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</si>
  <si>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</si>
  <si>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</si>
  <si>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</si>
  <si>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</si>
  <si>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</si>
  <si>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</si>
  <si>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</si>
  <si>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</si>
  <si>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</si>
  <si>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</si>
  <si>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</si>
  <si>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</si>
  <si>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</si>
  <si>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</si>
  <si>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</si>
  <si>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</si>
  <si>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</si>
  <si>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</si>
  <si>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</si>
  <si>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</si>
  <si>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</si>
  <si>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</si>
  <si>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</si>
  <si>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</si>
  <si>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</si>
  <si>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</si>
  <si>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</si>
  <si>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</si>
  <si>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</si>
  <si>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</si>
  <si>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</si>
  <si>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</si>
  <si>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</si>
  <si>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</si>
  <si>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</si>
  <si>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</si>
  <si>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</si>
  <si>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</si>
  <si>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</si>
  <si>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</si>
  <si>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</si>
  <si>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</si>
  <si>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</si>
  <si>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</si>
  <si>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</si>
  <si>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</si>
  <si>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</si>
  <si>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</si>
  <si>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</si>
  <si>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</si>
  <si>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</si>
  <si>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</si>
  <si>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</si>
  <si>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</si>
  <si>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</si>
  <si>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</si>
  <si>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</si>
  <si>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</si>
  <si>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</si>
  <si>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</si>
  <si>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</si>
  <si>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</si>
  <si>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</si>
  <si>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</si>
  <si>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</si>
  <si>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</si>
  <si>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</si>
  <si>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</si>
  <si>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</si>
  <si>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</si>
  <si>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</si>
  <si>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</si>
  <si>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</si>
  <si>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</si>
  <si>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</si>
  <si>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</si>
  <si>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</si>
  <si>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</si>
  <si>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</si>
  <si>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</si>
  <si>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</si>
  <si>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</si>
  <si>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</si>
  <si>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</si>
  <si>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</si>
  <si>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</si>
  <si>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</si>
  <si>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</si>
  <si>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</si>
  <si>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</si>
  <si>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</si>
  <si>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</si>
  <si>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</si>
  <si>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</si>
  <si>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</si>
  <si>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</si>
  <si>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</si>
  <si>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</si>
  <si>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</si>
  <si>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</si>
  <si>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</si>
  <si>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</si>
  <si>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</si>
  <si>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</si>
  <si>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</si>
  <si>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</si>
  <si>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</si>
  <si>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</si>
  <si>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</si>
  <si>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</si>
  <si>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</si>
  <si>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</si>
  <si>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</si>
  <si>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</si>
  <si>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</si>
  <si>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</si>
  <si>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</si>
  <si>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</si>
  <si>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</si>
  <si>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</si>
  <si>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</si>
  <si>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</si>
  <si>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</si>
  <si>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</si>
  <si>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</si>
  <si>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</si>
  <si>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</si>
  <si>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</si>
  <si>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</si>
  <si>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</si>
  <si>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</si>
  <si>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</si>
  <si>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</si>
  <si>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</si>
  <si>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</si>
  <si>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</si>
  <si>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</si>
  <si>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</si>
  <si>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</si>
  <si>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</si>
  <si>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</si>
  <si>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</si>
  <si>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</si>
  <si>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</si>
  <si>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</si>
  <si>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</si>
  <si>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</si>
  <si>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</si>
  <si>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</si>
  <si>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</si>
  <si>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</si>
  <si>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</si>
  <si>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</si>
  <si>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</si>
  <si>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</si>
  <si>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</si>
  <si>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</si>
  <si>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</si>
  <si>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</si>
  <si>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</si>
  <si>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</si>
  <si>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</si>
  <si>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</si>
  <si>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</si>
  <si>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</si>
  <si>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</si>
  <si>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</si>
  <si>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</si>
  <si>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</si>
  <si>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</si>
  <si>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</si>
  <si>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</si>
  <si>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</si>
  <si>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</si>
  <si>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</si>
  <si>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</si>
  <si>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</si>
  <si>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</si>
  <si>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</si>
  <si>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</si>
  <si>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</si>
  <si>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</si>
  <si>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</si>
  <si>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</si>
  <si>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</si>
  <si>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</si>
  <si>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</si>
  <si>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</si>
  <si>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</si>
  <si>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</si>
  <si>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</si>
  <si>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</si>
  <si>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</si>
  <si>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</si>
  <si>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</si>
  <si>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</si>
  <si>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</si>
  <si>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</si>
  <si>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</si>
  <si>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</si>
  <si>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</si>
  <si>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</si>
  <si>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</si>
  <si>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</si>
  <si>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</si>
  <si>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</si>
  <si>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</si>
  <si>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</si>
  <si>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</si>
  <si>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</si>
  <si>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</si>
  <si>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</si>
  <si>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</si>
  <si>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</si>
  <si>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</si>
  <si>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</si>
  <si>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</si>
  <si>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</si>
  <si>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</si>
  <si>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</si>
  <si>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</si>
  <si>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</si>
  <si>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</si>
  <si>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</si>
  <si>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</si>
  <si>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</si>
  <si>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</si>
  <si>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</si>
  <si>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</si>
  <si>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</si>
  <si>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</si>
  <si>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</si>
  <si>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</si>
  <si>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</si>
  <si>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</si>
  <si>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</si>
  <si>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</si>
  <si>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</si>
  <si>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</si>
  <si>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</si>
  <si>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</si>
  <si>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</si>
  <si>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</si>
  <si>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</si>
  <si>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</si>
  <si>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</si>
  <si>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</si>
  <si>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</si>
  <si>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</si>
  <si>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</si>
  <si>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</si>
  <si>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</si>
  <si>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</si>
  <si>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</si>
  <si>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</si>
  <si>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</si>
  <si>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</si>
  <si>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</si>
  <si>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</si>
  <si>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</si>
  <si>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</si>
  <si>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</si>
  <si>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</si>
  <si>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</si>
  <si>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</si>
  <si>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</si>
  <si>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</si>
  <si>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</si>
  <si>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</si>
  <si>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</si>
  <si>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</si>
  <si>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</si>
  <si>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</si>
  <si>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</si>
  <si>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</si>
  <si>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</si>
  <si>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</si>
  <si>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</si>
  <si>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</si>
  <si>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</si>
  <si>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</si>
  <si>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</si>
  <si>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</si>
  <si>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</si>
  <si>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</si>
  <si>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</si>
  <si>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</si>
  <si>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</si>
  <si>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</si>
  <si>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</si>
  <si>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</si>
  <si>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</si>
  <si>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</si>
  <si>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</si>
  <si>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</si>
  <si>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</si>
  <si>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</si>
  <si>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</si>
  <si>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</si>
  <si>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</si>
  <si>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</si>
  <si>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</si>
  <si>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</si>
  <si>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</si>
  <si>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</si>
  <si>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</si>
  <si>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</si>
  <si>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</si>
  <si>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</si>
  <si>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</si>
  <si>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</si>
  <si>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</si>
  <si>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</si>
  <si>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</si>
  <si>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</si>
  <si>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</si>
  <si>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</si>
  <si>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</si>
  <si>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</si>
  <si>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</si>
  <si>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</si>
  <si>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</si>
  <si>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</si>
  <si>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</si>
  <si>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</si>
  <si>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</si>
  <si>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</si>
  <si>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</si>
  <si>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</si>
  <si>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</si>
  <si>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</si>
  <si>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</si>
  <si>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</si>
  <si>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</si>
  <si>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</si>
  <si>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</si>
  <si>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</si>
  <si>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</si>
  <si>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</si>
  <si>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</si>
  <si>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</si>
  <si>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</si>
  <si>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</si>
  <si>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</si>
  <si>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</si>
  <si>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</si>
  <si>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</si>
  <si>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</si>
  <si>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</si>
  <si>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</si>
  <si>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</si>
  <si>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</si>
  <si>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</si>
  <si>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</si>
  <si>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</si>
  <si>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</si>
  <si>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</si>
  <si>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</si>
  <si>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</si>
  <si>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</si>
  <si>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</si>
  <si>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</si>
  <si>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</si>
  <si>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</si>
  <si>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</si>
  <si>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</si>
  <si>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</si>
  <si>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</si>
  <si>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</si>
  <si>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</si>
  <si>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</si>
  <si>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</si>
  <si>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</si>
  <si>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</si>
  <si>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</si>
  <si>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</si>
  <si>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</si>
  <si>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</si>
  <si>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</si>
  <si>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</si>
  <si>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</si>
  <si>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</si>
  <si>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</si>
  <si>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</si>
  <si>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</si>
  <si>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</si>
  <si>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</si>
  <si>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</si>
  <si>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</si>
  <si>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</si>
  <si>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</si>
  <si>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</si>
  <si>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</si>
  <si>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</si>
  <si>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</si>
  <si>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</si>
  <si>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</si>
  <si>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</si>
  <si>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</si>
  <si>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</si>
  <si>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</si>
  <si>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</si>
  <si>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</si>
  <si>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</si>
  <si>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</si>
  <si>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</si>
  <si>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</si>
  <si>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</si>
  <si>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</si>
  <si>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</si>
  <si>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</si>
  <si>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</si>
  <si>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</si>
  <si>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</si>
  <si>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</si>
  <si>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</si>
  <si>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</si>
  <si>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</si>
  <si>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</si>
  <si>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</si>
  <si>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</si>
  <si>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</si>
  <si>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</si>
  <si>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</si>
  <si>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</si>
  <si>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</si>
  <si>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</si>
  <si>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</si>
  <si>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</si>
  <si>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</si>
  <si>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</si>
  <si>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</si>
  <si>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</si>
  <si>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</si>
  <si>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</si>
  <si>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</si>
  <si>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</si>
  <si>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</si>
  <si>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</si>
  <si>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</si>
  <si>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</si>
  <si>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</si>
  <si>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</si>
  <si>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</si>
  <si>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</si>
  <si>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</si>
  <si>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</si>
  <si>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</si>
  <si>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</si>
  <si>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</si>
  <si>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</si>
  <si>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</si>
  <si>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</si>
  <si>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</si>
  <si>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</si>
  <si>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</si>
  <si>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</si>
  <si>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</si>
  <si>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</si>
  <si>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</si>
  <si>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</si>
  <si>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</si>
  <si>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</si>
  <si>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</si>
  <si>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</si>
  <si>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</si>
  <si>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</si>
  <si>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</si>
  <si>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</si>
  <si>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</si>
  <si>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</si>
  <si>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</si>
  <si>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</si>
  <si>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</si>
  <si>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</si>
  <si>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</si>
  <si>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</si>
  <si>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</si>
  <si>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</si>
  <si>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</si>
  <si>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</si>
  <si>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</si>
  <si>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</si>
  <si>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</si>
  <si>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</si>
  <si>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</si>
  <si>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</si>
  <si>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</si>
  <si>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</si>
  <si>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</si>
  <si>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</si>
  <si>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</si>
  <si>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</si>
  <si>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</si>
  <si>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</si>
  <si>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</si>
  <si>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</si>
  <si>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</si>
  <si>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</si>
  <si>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</si>
  <si>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</si>
  <si>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</si>
  <si>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</si>
  <si>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</si>
  <si>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</si>
  <si>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</si>
  <si>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</si>
  <si>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</si>
  <si>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</si>
  <si>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</si>
  <si>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</si>
  <si>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</si>
  <si>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</si>
  <si>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</si>
  <si>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</si>
  <si>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</si>
  <si>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</si>
  <si>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</si>
  <si>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</si>
  <si>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</si>
  <si>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</si>
  <si>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</si>
  <si>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</si>
  <si>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</si>
  <si>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</si>
  <si>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</si>
  <si>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</si>
  <si>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</si>
  <si>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</si>
  <si>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</si>
  <si>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</si>
  <si>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</si>
  <si>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</si>
  <si>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</si>
  <si>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</si>
  <si>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</si>
  <si>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</si>
  <si>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</si>
  <si>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</si>
  <si>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</si>
  <si>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</si>
  <si>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</si>
  <si>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</si>
  <si>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</si>
  <si>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</si>
  <si>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</si>
  <si>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</si>
  <si>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</si>
  <si>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</si>
  <si>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</si>
  <si>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</si>
  <si>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</si>
  <si>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</si>
  <si>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</si>
  <si>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</si>
  <si>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</si>
  <si>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</si>
  <si>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</si>
  <si>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</si>
  <si>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</si>
  <si>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</si>
  <si>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</si>
  <si>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</si>
  <si>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</si>
  <si>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</si>
  <si>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</si>
  <si>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</si>
  <si>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</si>
  <si>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</si>
  <si>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</si>
  <si>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</si>
  <si>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</si>
  <si>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</si>
  <si>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</si>
  <si>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</si>
  <si>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</si>
  <si>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</si>
  <si>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</si>
  <si>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</si>
  <si>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</si>
  <si>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</si>
  <si>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</si>
  <si>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</si>
  <si>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</si>
  <si>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</si>
  <si>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</si>
  <si>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</si>
  <si>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</si>
  <si>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</si>
  <si>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</si>
  <si>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</si>
  <si>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</si>
  <si>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</si>
  <si>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</si>
  <si>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</si>
  <si>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</si>
  <si>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</si>
  <si>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</si>
  <si>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</si>
  <si>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</si>
  <si>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</si>
  <si>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</si>
  <si>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</si>
  <si>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</si>
  <si>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</si>
  <si>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</si>
  <si>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</si>
  <si>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</si>
  <si>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</si>
  <si>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</si>
  <si>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</si>
  <si>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</si>
  <si>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</si>
  <si>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</si>
  <si>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</si>
  <si>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</si>
  <si>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</si>
  <si>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</si>
  <si>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</si>
  <si>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</si>
  <si>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</si>
  <si>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</si>
  <si>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</si>
  <si>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</si>
  <si>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</si>
  <si>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</si>
  <si>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</si>
  <si>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</si>
  <si>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</si>
  <si>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</si>
  <si>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</si>
  <si>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</si>
  <si>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</si>
  <si>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</si>
  <si>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</si>
  <si>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</si>
  <si>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</si>
  <si>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</si>
  <si>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</si>
  <si>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</si>
  <si>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</si>
  <si>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</si>
  <si>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</si>
  <si>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</si>
  <si>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</si>
  <si>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</si>
  <si>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</si>
  <si>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</si>
  <si>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</si>
  <si>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</si>
  <si>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</si>
  <si>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</si>
  <si>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</si>
  <si>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</si>
  <si>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</si>
  <si>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</si>
  <si>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</si>
  <si>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</si>
  <si>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</si>
  <si>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</si>
  <si>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</si>
  <si>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</si>
  <si>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</si>
  <si>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</si>
  <si>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</si>
  <si>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</si>
  <si>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</si>
  <si>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</si>
  <si>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</si>
  <si>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</si>
  <si>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</si>
  <si>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</si>
  <si>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</si>
  <si>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</si>
  <si>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</si>
  <si>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</si>
  <si>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</si>
  <si>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</si>
  <si>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</si>
  <si>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</si>
  <si>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</si>
  <si>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</si>
  <si>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</si>
  <si>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</si>
  <si>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</si>
  <si>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</si>
  <si>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</si>
  <si>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</si>
  <si>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</si>
  <si>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</si>
  <si>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</si>
  <si>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</si>
  <si>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</si>
  <si>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</si>
  <si>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</si>
  <si>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</si>
  <si>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</si>
  <si>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</si>
  <si>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</si>
  <si>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</si>
  <si>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</si>
  <si>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</si>
  <si>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</si>
  <si>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</si>
  <si>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</si>
  <si>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</si>
  <si>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</si>
  <si>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</si>
  <si>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</si>
  <si>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</si>
  <si>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</si>
  <si>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</si>
  <si>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</si>
  <si>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</si>
  <si>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</si>
  <si>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</si>
  <si>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</si>
  <si>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</si>
  <si>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</si>
  <si>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</si>
  <si>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</si>
  <si>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</si>
  <si>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</si>
  <si>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</si>
  <si>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</si>
  <si>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</si>
  <si>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</si>
  <si>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</si>
  <si>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</si>
  <si>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</si>
  <si>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</si>
  <si>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</si>
  <si>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</si>
  <si>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</si>
  <si>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</si>
  <si>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</si>
  <si>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</si>
  <si>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</si>
  <si>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</si>
  <si>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</si>
  <si>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</si>
  <si>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</si>
  <si>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</si>
  <si>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</si>
  <si>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</si>
  <si>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</si>
  <si>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</si>
  <si>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</si>
  <si>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</si>
  <si>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</si>
  <si>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</si>
  <si>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</si>
  <si>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</si>
  <si>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</si>
  <si>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</si>
  <si>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</si>
  <si>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</si>
  <si>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</si>
  <si>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</si>
  <si>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</si>
  <si>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</si>
  <si>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</si>
  <si>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</si>
  <si>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</si>
  <si>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</si>
  <si>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</si>
  <si>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</si>
  <si>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</si>
  <si>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</si>
  <si>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</si>
  <si>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</si>
  <si>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</si>
  <si>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</si>
  <si>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</si>
  <si>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</si>
  <si>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</si>
  <si>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</si>
  <si>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</si>
  <si>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</si>
  <si>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</si>
  <si>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</si>
  <si>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</si>
  <si>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</si>
  <si>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</si>
  <si>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</si>
  <si>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</si>
  <si>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</si>
  <si>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</si>
  <si>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</si>
  <si>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</si>
  <si>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</si>
  <si>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</si>
  <si>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</si>
  <si>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</si>
  <si>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</si>
  <si>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</si>
  <si>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</si>
  <si>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</si>
  <si>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</si>
  <si>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</si>
  <si>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</si>
  <si>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</si>
  <si>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</si>
  <si>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</si>
  <si>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</si>
  <si>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</si>
  <si>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</si>
  <si>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</si>
  <si>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</si>
  <si>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</si>
  <si>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</si>
  <si>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</si>
  <si>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</si>
  <si>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</si>
  <si>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</si>
  <si>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</si>
  <si>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</si>
  <si>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</si>
  <si>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</si>
  <si>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</si>
  <si>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</si>
  <si>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</si>
  <si>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</si>
  <si>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</si>
  <si>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</si>
  <si>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</si>
  <si>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</si>
  <si>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</si>
  <si>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</si>
  <si>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</si>
  <si>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</si>
  <si>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</si>
  <si>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</si>
  <si>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</si>
  <si>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</si>
  <si>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</si>
  <si>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</si>
  <si>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</si>
  <si>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</si>
  <si>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</si>
  <si>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</si>
  <si>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</si>
  <si>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</si>
  <si>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</si>
  <si>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</si>
  <si>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</si>
  <si>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</si>
  <si>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</si>
  <si>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</si>
  <si>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</si>
  <si>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</si>
  <si>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</si>
  <si>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</si>
  <si>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</si>
  <si>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</si>
  <si>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</si>
  <si>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</si>
  <si>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</si>
  <si>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</si>
  <si>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</si>
  <si>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</si>
  <si>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</si>
  <si>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</si>
  <si>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</si>
  <si>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</si>
  <si>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</si>
  <si>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</si>
  <si>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</si>
  <si>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</si>
  <si>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</si>
  <si>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</si>
  <si>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</si>
  <si>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</si>
  <si>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</si>
  <si>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</si>
  <si>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</si>
  <si>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</si>
  <si>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</si>
  <si>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</si>
  <si>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</si>
  <si>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</si>
  <si>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</si>
  <si>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</si>
  <si>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</si>
  <si>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</si>
  <si>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</si>
  <si>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</si>
  <si>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</si>
  <si>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</si>
  <si>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</si>
  <si>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</si>
  <si>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</si>
  <si>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</si>
  <si>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</si>
  <si>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</si>
  <si>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</si>
  <si>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</si>
  <si>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</si>
  <si>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</si>
  <si>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</si>
  <si>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</si>
  <si>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</si>
  <si>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</si>
  <si>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</si>
  <si>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</si>
  <si>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</si>
  <si>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</si>
  <si>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</si>
  <si>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</si>
  <si>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</si>
  <si>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</si>
  <si>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</si>
  <si>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</si>
  <si>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</si>
  <si>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</si>
  <si>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</si>
  <si>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</si>
  <si>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</si>
  <si>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</si>
  <si>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</si>
  <si>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</si>
  <si>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</si>
  <si>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</si>
  <si>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</si>
  <si>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</si>
  <si>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</si>
  <si>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</si>
  <si>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</si>
  <si>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</si>
  <si>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</si>
  <si>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</si>
  <si>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</si>
  <si>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</si>
  <si>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</si>
  <si>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</si>
  <si>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</si>
  <si>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</si>
  <si>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</si>
  <si>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</si>
  <si>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</si>
  <si>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</si>
  <si>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</si>
  <si>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</si>
  <si>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</si>
  <si>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</si>
  <si>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</si>
  <si>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</si>
  <si>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</si>
  <si>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</si>
  <si>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</si>
  <si>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</si>
  <si>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</si>
  <si>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</si>
  <si>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</si>
  <si>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</si>
  <si>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</si>
  <si>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</si>
  <si>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</si>
  <si>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</si>
  <si>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</si>
  <si>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</si>
  <si>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</si>
  <si>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</si>
  <si>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</si>
  <si>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</si>
  <si>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</si>
  <si>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</si>
  <si>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</si>
  <si>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</si>
  <si>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</si>
  <si>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</si>
  <si>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</si>
  <si>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</si>
  <si>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</si>
  <si>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</si>
  <si>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</si>
  <si>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</si>
  <si>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</si>
  <si>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</si>
  <si>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</si>
  <si>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</si>
  <si>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</si>
  <si>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</si>
  <si>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</si>
  <si>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</si>
  <si>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</si>
  <si>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</si>
  <si>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</si>
  <si>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</si>
  <si>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</si>
  <si>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</si>
  <si>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</si>
  <si>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</si>
  <si>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</si>
  <si>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</si>
  <si>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</si>
  <si>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</si>
  <si>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</si>
  <si>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</si>
  <si>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</si>
  <si>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</si>
  <si>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</si>
  <si>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</si>
  <si>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</si>
  <si>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</si>
  <si>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</si>
  <si>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</si>
  <si>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</si>
  <si>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</si>
  <si>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</si>
  <si>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</si>
  <si>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</si>
  <si>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</si>
  <si>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</si>
  <si>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</si>
  <si>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</si>
  <si>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</si>
  <si>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</si>
  <si>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</si>
  <si>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</si>
  <si>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</si>
  <si>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</si>
  <si>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</si>
  <si>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</si>
  <si>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</si>
  <si>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</si>
  <si>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</si>
  <si>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</si>
  <si>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</si>
  <si>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</si>
  <si>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</si>
  <si>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</si>
  <si>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</si>
  <si>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</si>
  <si>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</si>
  <si>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</si>
  <si>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</si>
  <si>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</si>
  <si>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</si>
  <si>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</si>
  <si>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</si>
  <si>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</si>
  <si>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</si>
  <si>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</si>
  <si>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</si>
  <si>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</si>
  <si>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</si>
  <si>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</si>
  <si>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</si>
  <si>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</si>
  <si>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</si>
  <si>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</si>
  <si>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</si>
  <si>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</si>
  <si>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</si>
  <si>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</si>
  <si>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</si>
  <si>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</si>
  <si>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</si>
  <si>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</si>
  <si>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</si>
  <si>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</si>
  <si>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</si>
  <si>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</si>
  <si>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</si>
  <si>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</si>
  <si>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</si>
  <si>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</si>
  <si>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</si>
  <si>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</si>
  <si>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</si>
  <si>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</si>
  <si>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</si>
  <si>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</si>
  <si>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</si>
  <si>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</si>
  <si>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</si>
  <si>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</si>
  <si>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</si>
  <si>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</si>
  <si>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</si>
  <si>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</si>
  <si>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</si>
  <si>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</si>
  <si>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</si>
  <si>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</si>
  <si>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</si>
  <si>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</si>
  <si>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</si>
  <si>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</si>
  <si>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</si>
  <si>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</si>
  <si>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</si>
  <si>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</si>
  <si>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</si>
  <si>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</si>
  <si>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</si>
  <si>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</si>
  <si>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</si>
  <si>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</si>
  <si>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</si>
  <si>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</si>
  <si>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</si>
  <si>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</si>
  <si>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</si>
  <si>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</si>
  <si>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</si>
  <si>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</si>
  <si>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</si>
  <si>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</si>
  <si>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</si>
  <si>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</si>
  <si>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</si>
  <si>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</si>
  <si>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</si>
  <si>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</si>
  <si>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</si>
  <si>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</si>
  <si>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</si>
  <si>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</si>
  <si>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</si>
  <si>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</si>
  <si>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</si>
  <si>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</si>
  <si>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</si>
  <si>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</si>
  <si>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</si>
  <si>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</si>
  <si>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</si>
  <si>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</si>
  <si>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</si>
  <si>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</si>
  <si>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</si>
  <si>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</si>
  <si>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</si>
  <si>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</si>
  <si>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</si>
  <si>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</si>
  <si>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</si>
  <si>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</si>
  <si>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</si>
  <si>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</si>
  <si>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</si>
  <si>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</si>
  <si>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</si>
  <si>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</si>
  <si>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</si>
  <si>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</si>
  <si>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</si>
  <si>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</si>
  <si>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</si>
  <si>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</si>
  <si>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</si>
  <si>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</si>
  <si>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</si>
  <si>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</si>
  <si>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</si>
  <si>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</si>
  <si>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</si>
  <si>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</si>
  <si>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</si>
  <si>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</si>
  <si>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</si>
  <si>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</si>
  <si>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</si>
  <si>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</si>
  <si>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</si>
  <si>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</si>
  <si>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</si>
  <si>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</si>
  <si>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</si>
  <si>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</si>
  <si>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</si>
  <si>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</si>
  <si>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</si>
  <si>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</si>
  <si>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</si>
  <si>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</si>
  <si>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</si>
  <si>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</si>
  <si>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</si>
  <si>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</si>
  <si>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</si>
  <si>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</si>
  <si>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</si>
  <si>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</si>
  <si>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</si>
  <si>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</si>
  <si>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</si>
  <si>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</si>
  <si>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</si>
  <si>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</si>
  <si>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</si>
  <si>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</si>
  <si>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</si>
  <si>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</si>
  <si>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</si>
  <si>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</si>
  <si>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</si>
  <si>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</si>
  <si>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</si>
  <si>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</si>
  <si>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</si>
  <si>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</si>
  <si>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</si>
  <si>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</si>
  <si>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</si>
  <si>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</si>
  <si>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</si>
  <si>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</si>
  <si>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</si>
  <si>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</si>
  <si>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</si>
  <si>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</si>
  <si>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</si>
  <si>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</si>
  <si>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</si>
  <si>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</si>
  <si>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</si>
  <si>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</si>
  <si>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</si>
  <si>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</si>
  <si>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</si>
  <si>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</si>
  <si>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</si>
  <si>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</si>
  <si>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</si>
  <si>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</si>
  <si>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</si>
  <si>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</si>
  <si>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</si>
  <si>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</si>
  <si>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</si>
  <si>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</si>
  <si>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</si>
  <si>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</si>
  <si>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</si>
  <si>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</si>
  <si>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</si>
  <si>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</si>
  <si>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</si>
  <si>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</si>
  <si>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</si>
  <si>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</si>
  <si>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</si>
  <si>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</si>
  <si>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</si>
  <si>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</si>
  <si>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</si>
  <si>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</si>
  <si>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</si>
  <si>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</si>
  <si>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</si>
  <si>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</si>
  <si>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</si>
  <si>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</si>
  <si>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</si>
  <si>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</si>
  <si>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</si>
  <si>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</si>
  <si>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</si>
  <si>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</si>
  <si>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</si>
  <si>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</si>
  <si>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</si>
  <si>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</si>
  <si>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</si>
  <si>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</si>
  <si>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</si>
  <si>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</si>
  <si>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</si>
  <si>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</si>
  <si>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</si>
  <si>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</si>
  <si>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</si>
  <si>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</si>
  <si>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</si>
  <si>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</si>
  <si>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</si>
  <si>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</si>
  <si>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</si>
  <si>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</si>
  <si>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</si>
  <si>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</si>
  <si>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</si>
  <si>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</si>
  <si>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</si>
  <si>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</si>
  <si>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</si>
  <si>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</si>
  <si>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</si>
  <si>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</si>
  <si>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</si>
  <si>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</si>
  <si>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</si>
  <si>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</si>
  <si>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</si>
  <si>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</si>
  <si>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</si>
  <si>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</si>
  <si>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</si>
  <si>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</si>
  <si>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</si>
  <si>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</si>
  <si>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</si>
  <si>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</si>
  <si>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</si>
  <si>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</si>
  <si>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</si>
  <si>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</si>
  <si>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</si>
  <si>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</si>
  <si>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</si>
  <si>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</si>
  <si>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</si>
  <si>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</si>
  <si>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</si>
  <si>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</si>
  <si>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</si>
  <si>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</si>
  <si>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</si>
  <si>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</si>
  <si>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</si>
  <si>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</si>
  <si>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</si>
  <si>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</si>
  <si>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</si>
  <si>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</si>
  <si>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</si>
  <si>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</si>
  <si>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</si>
  <si>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</si>
  <si>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</si>
  <si>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</si>
  <si>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</si>
  <si>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</si>
  <si>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</si>
  <si>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</si>
  <si>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</si>
  <si>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</si>
  <si>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</si>
  <si>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</si>
  <si>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</si>
  <si>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</si>
  <si>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</si>
  <si>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</si>
  <si>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</si>
  <si>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</si>
  <si>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</si>
  <si>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</si>
  <si>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</si>
  <si>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</si>
  <si>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</si>
  <si>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</si>
  <si>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</si>
  <si>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</si>
  <si>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</si>
  <si>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</si>
  <si>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</si>
  <si>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</si>
  <si>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</si>
  <si>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</si>
  <si>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</si>
  <si>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</si>
  <si>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</si>
  <si>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</si>
  <si>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</si>
  <si>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</si>
  <si>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</si>
  <si>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</si>
  <si>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</si>
  <si>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</si>
  <si>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</si>
  <si>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</si>
  <si>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</si>
  <si>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</si>
  <si>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</si>
  <si>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</si>
  <si>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</si>
  <si>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</si>
  <si>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</si>
  <si>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</si>
  <si>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</si>
  <si>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</si>
  <si>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</si>
  <si>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</si>
  <si>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</si>
  <si>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</si>
  <si>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</si>
  <si>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</si>
  <si>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</si>
  <si>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</si>
  <si>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</si>
  <si>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</si>
  <si>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</si>
  <si>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</si>
  <si>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</si>
  <si>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</si>
  <si>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</si>
  <si>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</si>
  <si>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</si>
  <si>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</si>
  <si>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</si>
  <si>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</si>
  <si>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</si>
  <si>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</si>
  <si>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</si>
  <si>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</si>
  <si>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</si>
  <si>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</si>
  <si>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</si>
  <si>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</si>
  <si>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</si>
  <si>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</si>
  <si>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</si>
  <si>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</si>
  <si>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</si>
  <si>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</si>
  <si>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</si>
  <si>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</si>
  <si>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</si>
  <si>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</si>
  <si>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</si>
  <si>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</si>
  <si>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</si>
  <si>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</si>
  <si>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</si>
  <si>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</si>
  <si>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</si>
  <si>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</si>
  <si>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</si>
  <si>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</si>
  <si>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</si>
  <si>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</si>
  <si>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</si>
  <si>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</si>
  <si>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</si>
  <si>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</si>
  <si>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</si>
  <si>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</si>
  <si>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</si>
  <si>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</si>
  <si>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</si>
  <si>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</si>
  <si>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</si>
  <si>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</si>
  <si>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</si>
  <si>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</si>
  <si>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</si>
  <si>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</si>
  <si>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</si>
  <si>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</si>
  <si>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</si>
  <si>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</si>
  <si>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</si>
  <si>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</si>
  <si>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</si>
  <si>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</si>
  <si>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</si>
  <si>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</si>
  <si>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</si>
  <si>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</si>
  <si>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</si>
  <si>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</si>
  <si>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</si>
  <si>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</si>
  <si>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</si>
  <si>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</si>
  <si>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</si>
  <si>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</si>
  <si>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</si>
  <si>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</si>
  <si>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</si>
  <si>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</si>
  <si>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</si>
  <si>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</si>
  <si>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</si>
  <si>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</si>
  <si>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</si>
  <si>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</si>
  <si>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</si>
  <si>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</si>
  <si>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</si>
  <si>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</si>
  <si>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</si>
  <si>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</si>
  <si>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</si>
  <si>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</si>
  <si>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</si>
  <si>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</si>
  <si>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</si>
  <si>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</si>
  <si>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</si>
  <si>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</si>
  <si>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</si>
  <si>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</si>
  <si>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</si>
  <si>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</si>
  <si>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</si>
  <si>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</si>
  <si>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</si>
  <si>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</si>
  <si>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</si>
  <si>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</si>
  <si>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</si>
  <si>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</si>
  <si>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</si>
  <si>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</si>
  <si>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</si>
  <si>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</si>
  <si>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</si>
  <si>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</si>
  <si>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</si>
  <si>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</si>
  <si>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</si>
  <si>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</si>
  <si>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</si>
  <si>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</si>
  <si>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</si>
  <si>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</si>
  <si>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</si>
  <si>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</si>
  <si>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</si>
  <si>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</si>
  <si>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</si>
  <si>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</si>
  <si>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</si>
  <si>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</si>
  <si>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</si>
  <si>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</si>
  <si>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</si>
  <si>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</si>
  <si>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</si>
  <si>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</si>
  <si>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</si>
  <si>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</si>
  <si>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</si>
  <si>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</si>
  <si>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</si>
  <si>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</si>
  <si>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</si>
  <si>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</si>
  <si>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</si>
  <si>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</si>
  <si>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</si>
  <si>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</si>
  <si>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</si>
  <si>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</si>
  <si>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</si>
  <si>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</si>
  <si>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</si>
  <si>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</si>
  <si>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</si>
  <si>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</si>
  <si>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</si>
  <si>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</si>
  <si>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</si>
  <si>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</si>
  <si>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</si>
  <si>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</si>
  <si>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</si>
  <si>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</si>
  <si>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</si>
  <si>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</si>
  <si>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</si>
  <si>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</si>
  <si>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</si>
  <si>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</si>
  <si>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</si>
  <si>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</si>
  <si>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</si>
  <si>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</si>
  <si>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</si>
  <si>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</si>
  <si>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</si>
  <si>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</si>
  <si>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</si>
  <si>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</si>
  <si>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</si>
  <si>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</si>
  <si>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</si>
  <si>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</si>
  <si>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</si>
  <si>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</si>
  <si>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</si>
  <si>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</si>
  <si>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</si>
  <si>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</si>
  <si>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</si>
  <si>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</si>
  <si>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</si>
  <si>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</si>
  <si>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</si>
  <si>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</si>
  <si>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</si>
  <si>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</si>
  <si>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</si>
  <si>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</si>
  <si>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</si>
  <si>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</si>
  <si>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</si>
  <si>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</si>
  <si>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</si>
  <si>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</si>
  <si>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</si>
  <si>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</si>
  <si>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</si>
  <si>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</si>
  <si>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</si>
  <si>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</si>
  <si>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</si>
  <si>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</si>
  <si>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</si>
  <si>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</si>
  <si>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</si>
  <si>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</si>
  <si>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</si>
  <si>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</si>
  <si>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</si>
  <si>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</si>
  <si>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</si>
  <si>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</si>
  <si>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</si>
  <si>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</si>
  <si>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</si>
  <si>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</si>
  <si>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</si>
  <si>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</si>
  <si>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</si>
  <si>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</si>
  <si>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</si>
  <si>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</si>
  <si>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</si>
  <si>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</si>
  <si>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</si>
  <si>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</si>
  <si>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</si>
  <si>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</si>
  <si>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</si>
  <si>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</si>
  <si>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</si>
  <si>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</si>
  <si>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</si>
  <si>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</si>
  <si>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</si>
  <si>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</si>
  <si>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</si>
  <si>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</si>
  <si>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</si>
  <si>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</si>
  <si>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</si>
  <si>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</si>
  <si>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</si>
  <si>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</si>
  <si>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</si>
  <si>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</si>
  <si>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</si>
  <si>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</si>
  <si>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</si>
  <si>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</si>
  <si>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</si>
  <si>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</si>
  <si>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</si>
  <si>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</si>
  <si>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</si>
  <si>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</si>
  <si>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</si>
  <si>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</si>
  <si>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</si>
  <si>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</si>
  <si>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</si>
  <si>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</si>
  <si>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</si>
  <si>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</si>
  <si>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</si>
  <si>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</si>
  <si>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</si>
  <si>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</si>
  <si>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</si>
  <si>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</si>
  <si>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</si>
  <si>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</si>
  <si>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</si>
  <si>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</si>
  <si>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</si>
  <si>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</si>
  <si>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</si>
  <si>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</si>
  <si>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</si>
  <si>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</si>
  <si>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</si>
  <si>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</si>
  <si>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</si>
  <si>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</si>
  <si>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</si>
  <si>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</si>
  <si>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</si>
  <si>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</si>
  <si>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</si>
  <si>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</si>
  <si>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</si>
  <si>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</si>
  <si>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</si>
  <si>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</si>
  <si>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</si>
  <si>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</si>
  <si>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</si>
  <si>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</si>
  <si>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</si>
  <si>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</si>
  <si>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</si>
  <si>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</si>
  <si>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</si>
  <si>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</si>
  <si>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</si>
  <si>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</si>
  <si>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</si>
  <si>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</si>
  <si>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</si>
  <si>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</si>
  <si>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</si>
  <si>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</si>
  <si>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</si>
  <si>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</si>
  <si>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</si>
  <si>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</si>
  <si>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</si>
  <si>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</si>
  <si>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</si>
  <si>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</si>
  <si>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</si>
  <si>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</si>
  <si>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</si>
  <si>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</si>
  <si>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</si>
  <si>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</si>
  <si>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</si>
  <si>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</si>
  <si>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</si>
  <si>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</si>
  <si>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</si>
  <si>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</si>
  <si>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</si>
  <si>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</si>
  <si>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</si>
  <si>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</si>
  <si>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</si>
  <si>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</si>
  <si>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</si>
  <si>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</si>
  <si>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</si>
  <si>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</si>
  <si>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</si>
  <si>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</si>
  <si>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</si>
  <si>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</si>
  <si>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</si>
  <si>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</si>
  <si>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</si>
  <si>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</si>
  <si>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</si>
  <si>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</si>
  <si>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</si>
  <si>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</si>
  <si>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</si>
  <si>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</si>
  <si>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</si>
  <si>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</si>
  <si>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</si>
  <si>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</si>
  <si>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</si>
  <si>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</si>
  <si>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</si>
  <si>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</si>
  <si>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</si>
  <si>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</si>
  <si>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</si>
  <si>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</si>
  <si>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</si>
  <si>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</si>
  <si>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</si>
  <si>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</si>
  <si>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</si>
  <si>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</si>
  <si>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</si>
  <si>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</si>
  <si>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</si>
  <si>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</si>
  <si>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</si>
  <si>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</si>
  <si>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</si>
  <si>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</si>
  <si>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</si>
  <si>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</si>
  <si>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</si>
  <si>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</si>
  <si>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</si>
  <si>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</si>
  <si>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</si>
  <si>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</si>
  <si>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</si>
  <si>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</si>
  <si>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</si>
  <si>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</si>
  <si>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</si>
  <si>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</si>
  <si>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</si>
  <si>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</si>
  <si>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</si>
  <si>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</si>
  <si>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</si>
  <si>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</si>
  <si>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</si>
  <si>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</si>
  <si>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</si>
  <si>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</si>
  <si>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</si>
  <si>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</si>
  <si>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</si>
  <si>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</si>
  <si>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</si>
  <si>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</si>
  <si>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</si>
  <si>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</si>
  <si>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</si>
  <si>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</si>
  <si>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</si>
  <si>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</si>
  <si>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</si>
  <si>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</si>
  <si>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</si>
  <si>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</si>
  <si>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</si>
  <si>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</si>
  <si>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</si>
  <si>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</si>
  <si>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</si>
  <si>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</si>
  <si>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</si>
  <si>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</si>
  <si>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</si>
  <si>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</si>
  <si>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</si>
  <si>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</si>
  <si>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</si>
  <si>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</si>
  <si>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</si>
  <si>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</si>
  <si>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</si>
  <si>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</si>
  <si>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</si>
  <si>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</si>
  <si>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</si>
  <si>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</si>
  <si>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</si>
  <si>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</si>
  <si>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</si>
  <si>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</si>
  <si>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</si>
  <si>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</si>
  <si>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</si>
  <si>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</si>
  <si>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</si>
  <si>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</si>
  <si>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</si>
  <si>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</si>
  <si>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</si>
  <si>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</si>
  <si>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</si>
  <si>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</si>
  <si>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</si>
  <si>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</si>
  <si>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</si>
  <si>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</si>
  <si>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</si>
  <si>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</si>
  <si>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</si>
  <si>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</si>
  <si>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</si>
  <si>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</si>
  <si>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</si>
  <si>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</si>
  <si>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</si>
  <si>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</si>
  <si>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</si>
  <si>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</si>
  <si>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</si>
  <si>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</si>
  <si>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</si>
  <si>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</si>
  <si>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</si>
  <si>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</si>
  <si>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</si>
  <si>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</si>
  <si>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</si>
  <si>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</si>
  <si>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</si>
  <si>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</si>
  <si>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</si>
  <si>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</si>
  <si>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</si>
  <si>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</si>
  <si>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</si>
  <si>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</si>
  <si>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</si>
  <si>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</si>
  <si>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</si>
  <si>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</si>
  <si>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</si>
  <si>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</si>
  <si>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</si>
  <si>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</si>
  <si>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</si>
  <si>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</si>
  <si>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</si>
  <si>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</si>
  <si>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</si>
  <si>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</si>
  <si>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</si>
  <si>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</si>
  <si>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</si>
  <si>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</si>
  <si>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</si>
  <si>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</si>
  <si>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</si>
  <si>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</si>
  <si>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</si>
  <si>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</si>
  <si>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</si>
  <si>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</si>
  <si>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</si>
  <si>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</si>
  <si>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</si>
  <si>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</si>
  <si>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</si>
  <si>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</si>
  <si>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</si>
  <si>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</si>
  <si>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</si>
  <si>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</si>
  <si>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</si>
  <si>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</si>
  <si>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</si>
  <si>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</si>
  <si>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</si>
  <si>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</si>
  <si>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</si>
  <si>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</si>
  <si>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</si>
  <si>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</si>
  <si>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</si>
  <si>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</si>
  <si>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</si>
  <si>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</si>
  <si>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</si>
  <si>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</si>
  <si>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</si>
  <si>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</si>
  <si>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</si>
  <si>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</si>
  <si>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</si>
  <si>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</si>
  <si>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</si>
  <si>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</si>
  <si>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</si>
  <si>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</si>
  <si>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</si>
  <si>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</si>
  <si>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</si>
  <si>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</si>
  <si>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</si>
  <si>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</si>
  <si>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</si>
  <si>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</si>
  <si>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</si>
  <si>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</si>
  <si>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</si>
  <si>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</si>
  <si>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</si>
  <si>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</si>
  <si>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</si>
  <si>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</si>
  <si>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</si>
  <si>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</si>
  <si>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</si>
  <si>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</si>
  <si>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</si>
  <si>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</si>
  <si>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</si>
  <si>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</si>
  <si>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</si>
  <si>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</si>
  <si>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</si>
  <si>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</si>
  <si>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</si>
  <si>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</si>
  <si>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</si>
  <si>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</si>
  <si>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</si>
  <si>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</si>
  <si>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</si>
  <si>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</si>
  <si>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</si>
  <si>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</si>
  <si>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</si>
  <si>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</si>
  <si>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</si>
  <si>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</si>
  <si>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</si>
  <si>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</si>
  <si>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</si>
  <si>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</si>
  <si>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</si>
  <si>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</si>
  <si>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</si>
  <si>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</si>
  <si>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</si>
  <si>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</si>
  <si>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</si>
  <si>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</si>
  <si>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</si>
  <si>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</si>
  <si>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</si>
  <si>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</si>
  <si>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</si>
  <si>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</si>
  <si>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</si>
  <si>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</si>
  <si>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</si>
  <si>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</si>
  <si>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</si>
  <si>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</si>
  <si>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</si>
  <si>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</si>
  <si>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</si>
  <si>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</si>
  <si>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</si>
  <si>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</si>
  <si>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</si>
  <si>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</si>
  <si>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</si>
  <si>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</si>
  <si>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</si>
  <si>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</si>
  <si>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</si>
  <si>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</si>
  <si>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</si>
  <si>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</si>
  <si>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</si>
  <si>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</si>
  <si>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</si>
  <si>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</si>
  <si>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</si>
  <si>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</si>
  <si>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</si>
  <si>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</si>
  <si>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</si>
  <si>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</si>
  <si>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</si>
  <si>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</si>
  <si>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</si>
  <si>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</si>
  <si>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</si>
  <si>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</si>
  <si>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</si>
  <si>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</si>
  <si>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</si>
  <si>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</si>
  <si>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</si>
  <si>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</si>
  <si>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</si>
  <si>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</si>
  <si>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</si>
  <si>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</si>
  <si>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</si>
  <si>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</si>
  <si>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</si>
  <si>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</si>
  <si>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</si>
  <si>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</si>
  <si>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</si>
  <si>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</si>
  <si>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</si>
  <si>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</si>
  <si>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</si>
  <si>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</si>
  <si>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</si>
  <si>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</si>
  <si>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</si>
  <si>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</si>
  <si>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</si>
  <si>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</si>
  <si>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</si>
  <si>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</si>
  <si>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</si>
  <si>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</si>
  <si>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</si>
  <si>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</si>
  <si>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</si>
  <si>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</si>
  <si>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</si>
  <si>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</si>
  <si>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</si>
  <si>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</si>
  <si>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</si>
  <si>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</si>
  <si>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</si>
  <si>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</si>
  <si>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</si>
  <si>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</si>
  <si>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</si>
  <si>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</si>
  <si>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</si>
  <si>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</si>
  <si>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</si>
  <si>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</si>
  <si>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</si>
  <si>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</si>
  <si>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</si>
  <si>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</si>
  <si>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</si>
  <si>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</si>
  <si>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</si>
  <si>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</si>
  <si>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</si>
  <si>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</si>
  <si>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</si>
  <si>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</si>
  <si>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</si>
  <si>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</si>
  <si>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</si>
  <si>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</si>
  <si>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</si>
  <si>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</si>
  <si>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</si>
  <si>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</si>
  <si>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</si>
  <si>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</si>
  <si>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</si>
  <si>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</si>
  <si>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</si>
  <si>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</si>
  <si>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</si>
  <si>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</si>
  <si>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</si>
  <si>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</si>
  <si>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</si>
  <si>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</si>
  <si>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</si>
  <si>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</si>
  <si>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</si>
  <si>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</si>
  <si>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</si>
  <si>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</si>
  <si>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</si>
  <si>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</si>
  <si>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</si>
  <si>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</si>
  <si>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</si>
  <si>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</si>
  <si>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</si>
  <si>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</si>
  <si>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</si>
  <si>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</si>
  <si>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</si>
  <si>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</si>
  <si>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</si>
  <si>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</si>
  <si>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</si>
  <si>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</si>
  <si>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</si>
  <si>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</si>
  <si>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</si>
  <si>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</si>
  <si>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</si>
  <si>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</si>
  <si>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</si>
  <si>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</si>
  <si>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</si>
  <si>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</si>
  <si>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</si>
  <si>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</si>
  <si>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</si>
  <si>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</si>
  <si>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</si>
  <si>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</si>
  <si>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</si>
  <si>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</si>
  <si>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</si>
  <si>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</si>
  <si>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</si>
  <si>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</si>
  <si>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</si>
  <si>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</si>
  <si>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</si>
  <si>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</si>
  <si>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</si>
  <si>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</si>
  <si>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</si>
  <si>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</si>
  <si>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</si>
  <si>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</si>
  <si>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</si>
  <si>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</si>
  <si>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</si>
  <si>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</si>
  <si>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</si>
  <si>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</si>
  <si>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</si>
  <si>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</si>
  <si>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</si>
  <si>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</si>
  <si>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</si>
  <si>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</si>
  <si>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</si>
  <si>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</si>
  <si>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</si>
  <si>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</si>
  <si>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</si>
  <si>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</si>
  <si>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</si>
  <si>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</si>
  <si>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</si>
  <si>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</si>
  <si>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</si>
  <si>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</si>
  <si>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</si>
  <si>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</si>
  <si>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</si>
  <si>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</si>
  <si>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</si>
  <si>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</si>
  <si>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</si>
  <si>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</si>
  <si>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</si>
  <si>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</si>
  <si>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</si>
  <si>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</si>
  <si>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</si>
  <si>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</si>
  <si>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</si>
  <si>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</si>
  <si>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</si>
  <si>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</si>
  <si>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</si>
  <si>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</si>
  <si>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</si>
  <si>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</si>
  <si>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</si>
  <si>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</si>
  <si>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</si>
  <si>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</si>
  <si>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</si>
  <si>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</si>
  <si>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</si>
  <si>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</si>
  <si>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</si>
  <si>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</si>
  <si>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</si>
  <si>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</si>
  <si>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</si>
  <si>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</si>
  <si>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</si>
  <si>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</si>
  <si>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</si>
  <si>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</si>
  <si>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</si>
  <si>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</si>
  <si>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</si>
  <si>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</si>
  <si>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</si>
  <si>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</si>
  <si>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</si>
  <si>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</si>
  <si>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</si>
  <si>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</si>
  <si>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</si>
  <si>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</si>
  <si>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</si>
  <si>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</si>
  <si>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</si>
  <si>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</si>
  <si>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</si>
  <si>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</si>
  <si>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</si>
  <si>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</si>
  <si>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</si>
  <si>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</si>
  <si>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</si>
  <si>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</si>
  <si>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</si>
  <si>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</si>
  <si>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</si>
  <si>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</si>
  <si>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</si>
  <si>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</si>
  <si>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</si>
  <si>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</si>
  <si>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</si>
  <si>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</si>
  <si>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</si>
  <si>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</si>
  <si>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</si>
  <si>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</si>
  <si>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</si>
  <si>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</si>
  <si>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</si>
  <si>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</si>
  <si>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</si>
  <si>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</si>
  <si>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</si>
  <si>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</si>
  <si>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</si>
  <si>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</si>
  <si>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</si>
  <si>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</si>
  <si>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</si>
  <si>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</si>
  <si>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</si>
  <si>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</si>
  <si>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</si>
  <si>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</si>
  <si>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</si>
  <si>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</si>
  <si>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</si>
  <si>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</si>
  <si>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</si>
  <si>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</si>
  <si>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</si>
  <si>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</si>
  <si>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</si>
  <si>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</si>
  <si>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</si>
  <si>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</si>
  <si>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</si>
  <si>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</si>
  <si>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</si>
  <si>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</si>
  <si>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</si>
  <si>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</si>
  <si>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</si>
  <si>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</si>
  <si>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</si>
  <si>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</si>
  <si>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</si>
  <si>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</si>
  <si>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</si>
  <si>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</si>
  <si>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</si>
  <si>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</si>
  <si>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</si>
  <si>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</si>
  <si>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</si>
  <si>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</si>
  <si>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</si>
  <si>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</si>
  <si>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</si>
  <si>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</si>
  <si>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</si>
  <si>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</si>
  <si>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</si>
  <si>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</si>
  <si>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</si>
  <si>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</si>
  <si>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</si>
  <si>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</si>
  <si>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</si>
  <si>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</si>
  <si>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</si>
  <si>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</si>
  <si>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</si>
  <si>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</si>
  <si>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</si>
  <si>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</si>
  <si>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</si>
  <si>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</si>
  <si>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</si>
  <si>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</si>
  <si>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</si>
  <si>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</si>
  <si>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</si>
  <si>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</si>
  <si>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</si>
  <si>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</si>
  <si>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</si>
  <si>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</si>
  <si>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</si>
  <si>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</si>
  <si>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</si>
  <si>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</si>
  <si>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</si>
  <si>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</si>
  <si>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</si>
  <si>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</si>
  <si>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</si>
  <si>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</si>
  <si>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</si>
  <si>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</si>
  <si>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</si>
  <si>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</si>
  <si>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</si>
  <si>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</si>
  <si>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</si>
  <si>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</si>
  <si>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</si>
  <si>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</si>
  <si>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</si>
  <si>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</si>
  <si>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</si>
  <si>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</si>
  <si>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</si>
  <si>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</si>
  <si>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</si>
  <si>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</si>
  <si>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</si>
  <si>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</si>
  <si>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</si>
  <si>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</si>
  <si>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</si>
  <si>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</si>
  <si>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</si>
  <si>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</si>
  <si>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</si>
  <si>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</si>
  <si>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</si>
  <si>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</si>
  <si>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</si>
  <si>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</si>
  <si>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</si>
  <si>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</si>
  <si>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</si>
  <si>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</si>
  <si>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</si>
  <si>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</si>
  <si>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</si>
  <si>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</si>
  <si>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</si>
  <si>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</si>
  <si>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</si>
  <si>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</si>
  <si>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</si>
  <si>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</si>
  <si>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</si>
  <si>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</si>
  <si>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</si>
  <si>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</si>
  <si>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</si>
  <si>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</si>
  <si>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</si>
  <si>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</si>
  <si>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</si>
  <si>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</si>
  <si>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</si>
  <si>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</si>
  <si>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</si>
  <si>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</si>
  <si>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</si>
  <si>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</si>
  <si>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</si>
  <si>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</si>
  <si>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</si>
  <si>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</si>
  <si>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</si>
  <si>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</si>
  <si>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</si>
  <si>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</si>
  <si>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</si>
  <si>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</si>
  <si>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</si>
  <si>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</si>
  <si>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</si>
  <si>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</si>
  <si>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</si>
  <si>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</si>
  <si>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</si>
  <si>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</si>
  <si>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</si>
  <si>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</si>
  <si>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</si>
  <si>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</si>
  <si>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</si>
  <si>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</si>
  <si>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</si>
  <si>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</si>
  <si>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</si>
  <si>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</si>
  <si>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</si>
  <si>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</si>
  <si>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</si>
  <si>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</si>
  <si>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</si>
  <si>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</si>
  <si>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</si>
  <si>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</si>
  <si>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</si>
  <si>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</si>
  <si>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</si>
  <si>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</si>
  <si>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</si>
  <si>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</si>
  <si>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</si>
  <si>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</si>
  <si>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</si>
  <si>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</si>
  <si>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</si>
  <si>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</si>
  <si>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</si>
  <si>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</si>
  <si>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</si>
  <si>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</si>
  <si>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</si>
  <si>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</si>
  <si>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</si>
  <si>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</si>
  <si>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</si>
  <si>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</si>
  <si>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</si>
  <si>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</si>
  <si>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</si>
  <si>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</si>
  <si>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</si>
  <si>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</si>
  <si>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</si>
  <si>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</si>
  <si>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</si>
  <si>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</si>
  <si>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</si>
  <si>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</si>
  <si>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</si>
  <si>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</si>
  <si>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</si>
  <si>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</si>
  <si>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</si>
  <si>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</si>
  <si>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</si>
  <si>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</si>
  <si>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</si>
  <si>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</si>
  <si>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</si>
  <si>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</si>
  <si>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</si>
  <si>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</si>
  <si>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</si>
  <si>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</si>
  <si>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</si>
  <si>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</si>
  <si>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</si>
  <si>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</si>
  <si>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</si>
  <si>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</si>
  <si>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</si>
  <si>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</si>
  <si>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</si>
  <si>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</si>
  <si>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</si>
  <si>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</si>
  <si>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</si>
  <si>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</si>
  <si>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</si>
  <si>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</si>
  <si>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</si>
  <si>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</si>
  <si>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</si>
  <si>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</si>
  <si>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</si>
  <si>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</si>
  <si>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</si>
  <si>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</si>
  <si>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</si>
  <si>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</si>
  <si>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</si>
  <si>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</si>
  <si>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</si>
  <si>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</si>
  <si>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</si>
  <si>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</si>
  <si>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</si>
  <si>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</si>
  <si>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</si>
  <si>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</si>
  <si>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</si>
  <si>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</si>
  <si>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</si>
  <si>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</si>
  <si>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</si>
  <si>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</si>
  <si>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</si>
  <si>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</si>
  <si>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</si>
  <si>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</si>
  <si>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</si>
  <si>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</si>
  <si>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</si>
  <si>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</si>
  <si>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</si>
  <si>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</si>
  <si>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</si>
  <si>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</si>
  <si>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</si>
  <si>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</si>
  <si>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</si>
  <si>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</si>
  <si>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</si>
  <si>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</si>
  <si>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</si>
  <si>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</si>
  <si>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</si>
  <si>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</si>
  <si>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</si>
  <si>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</si>
  <si>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</si>
  <si>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</si>
  <si>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</si>
  <si>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</si>
  <si>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</si>
  <si>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</si>
  <si>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</si>
  <si>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</si>
  <si>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</si>
  <si>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</si>
  <si>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</si>
  <si>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</si>
  <si>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</si>
  <si>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</si>
  <si>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</si>
  <si>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</si>
  <si>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</si>
  <si>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</si>
  <si>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</si>
  <si>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</si>
  <si>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</si>
  <si>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</si>
  <si>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</si>
  <si>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</si>
  <si>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</si>
  <si>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</si>
  <si>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</si>
  <si>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</si>
  <si>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</si>
  <si>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</si>
  <si>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</si>
  <si>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</si>
  <si>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</si>
  <si>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</si>
  <si>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</si>
  <si>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</si>
  <si>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</si>
  <si>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</si>
  <si>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</si>
  <si>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</si>
  <si>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</si>
  <si>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</si>
  <si>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</si>
  <si>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</si>
  <si>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</si>
  <si>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</si>
  <si>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</si>
  <si>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</si>
  <si>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</si>
  <si>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</si>
  <si>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</si>
  <si>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</si>
  <si>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</si>
  <si>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</si>
  <si>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</si>
  <si>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</si>
  <si>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</si>
  <si>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</si>
  <si>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</si>
  <si>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</si>
  <si>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</si>
  <si>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</si>
  <si>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</si>
  <si>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</si>
  <si>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</si>
  <si>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</si>
  <si>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</si>
  <si>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</si>
  <si>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</si>
  <si>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</si>
  <si>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</si>
  <si>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</si>
  <si>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</si>
  <si>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</si>
  <si>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</si>
  <si>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</si>
  <si>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</si>
  <si>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</si>
  <si>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</si>
  <si>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</si>
  <si>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</si>
  <si>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</si>
  <si>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</si>
  <si>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</si>
  <si>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</si>
  <si>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</si>
  <si>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</si>
  <si>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</si>
  <si>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</si>
  <si>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</si>
  <si>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</si>
  <si>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</si>
  <si>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</si>
  <si>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</si>
  <si>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</si>
  <si>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</si>
  <si>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</si>
  <si>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</si>
  <si>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</si>
  <si>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</si>
  <si>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</si>
  <si>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</si>
  <si>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</si>
  <si>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</si>
  <si>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</si>
  <si>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</si>
  <si>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</si>
  <si>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</si>
  <si>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</si>
  <si>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</si>
  <si>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</si>
  <si>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</si>
  <si>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</si>
  <si>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</si>
  <si>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</si>
  <si>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</si>
  <si>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</si>
  <si>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</si>
  <si>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</si>
  <si>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</si>
  <si>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</si>
  <si>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</si>
  <si>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</si>
  <si>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</si>
  <si>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</si>
  <si>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</si>
  <si>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</si>
  <si>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</si>
  <si>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</si>
  <si>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</si>
  <si>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</si>
  <si>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</si>
  <si>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</si>
  <si>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</si>
  <si>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</si>
  <si>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</si>
  <si>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</si>
  <si>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</si>
  <si>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</si>
  <si>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</si>
  <si>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</si>
  <si>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</si>
  <si>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</si>
  <si>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</si>
  <si>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</si>
  <si>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</si>
  <si>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</si>
  <si>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</si>
  <si>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</si>
  <si>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</si>
  <si>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</si>
  <si>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</si>
  <si>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</si>
  <si>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</si>
  <si>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</si>
  <si>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</si>
  <si>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</si>
  <si>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</si>
  <si>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</si>
  <si>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</si>
  <si>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</si>
  <si>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</si>
  <si>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</si>
  <si>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</si>
  <si>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</si>
  <si>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</si>
  <si>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</si>
  <si>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</si>
  <si>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</si>
  <si>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</si>
  <si>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</si>
  <si>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</si>
  <si>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</si>
  <si>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</si>
  <si>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</si>
  <si>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</si>
  <si>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</si>
  <si>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</si>
  <si>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</si>
  <si>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</si>
  <si>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</si>
  <si>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</si>
  <si>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</si>
  <si>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</si>
  <si>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</si>
  <si>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</si>
  <si>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</si>
  <si>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</si>
  <si>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</si>
  <si>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</si>
  <si>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</si>
  <si>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</si>
  <si>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</si>
  <si>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</si>
  <si>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</si>
  <si>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</si>
  <si>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</si>
  <si>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</si>
  <si>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</si>
  <si>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</si>
  <si>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</si>
  <si>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</si>
  <si>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</si>
  <si>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</si>
  <si>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</si>
  <si>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</si>
  <si>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</si>
  <si>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</si>
  <si>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</si>
  <si>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</si>
  <si>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</si>
  <si>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</si>
  <si>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</si>
  <si>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</si>
  <si>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</si>
  <si>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</si>
  <si>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</si>
  <si>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</si>
  <si>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</si>
  <si>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</si>
  <si>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</si>
  <si>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</si>
  <si>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</si>
  <si>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</si>
  <si>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</si>
  <si>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</si>
  <si>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</si>
  <si>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</si>
  <si>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</si>
  <si>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</si>
  <si>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</si>
  <si>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</si>
  <si>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</si>
  <si>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</si>
  <si>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</si>
  <si>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</si>
  <si>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</si>
  <si>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</si>
  <si>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</si>
  <si>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</si>
  <si>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</si>
  <si>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</si>
  <si>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</si>
  <si>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</si>
  <si>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</si>
  <si>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</si>
  <si>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</si>
  <si>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</si>
  <si>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</si>
  <si>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</si>
  <si>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</si>
  <si>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</si>
  <si>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</si>
  <si>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</si>
  <si>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</si>
  <si>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</si>
  <si>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</si>
  <si>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</si>
  <si>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</si>
  <si>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</si>
  <si>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</si>
  <si>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</si>
  <si>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</si>
  <si>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</si>
  <si>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</si>
  <si>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</si>
  <si>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</si>
  <si>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</si>
  <si>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</si>
  <si>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</si>
  <si>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</si>
  <si>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</si>
  <si>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</si>
  <si>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</si>
  <si>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</si>
  <si>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</si>
  <si>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</si>
  <si>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</si>
  <si>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</si>
  <si>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</si>
  <si>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</si>
  <si>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</si>
  <si>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</si>
  <si>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</si>
  <si>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</si>
  <si>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</si>
  <si>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</si>
  <si>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</si>
  <si>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</si>
  <si>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</si>
  <si>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</si>
  <si>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</si>
  <si>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</si>
  <si>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</si>
  <si>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</si>
  <si>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</si>
  <si>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</si>
  <si>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</si>
  <si>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</si>
  <si>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</si>
  <si>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</si>
  <si>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</si>
  <si>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</si>
  <si>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</si>
  <si>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</si>
  <si>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</si>
  <si>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</si>
  <si>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</si>
  <si>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</si>
  <si>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</si>
  <si>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</si>
  <si>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</si>
  <si>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</si>
  <si>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</si>
  <si>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</si>
  <si>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</si>
  <si>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</si>
  <si>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</si>
  <si>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</si>
  <si>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</si>
  <si>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</si>
  <si>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</si>
  <si>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</si>
  <si>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</si>
  <si>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</si>
  <si>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</si>
  <si>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</si>
  <si>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</si>
  <si>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</si>
  <si>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</si>
  <si>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</si>
  <si>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</si>
  <si>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</si>
  <si>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</si>
  <si>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</si>
  <si>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</si>
  <si>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</si>
  <si>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</si>
  <si>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</si>
  <si>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</si>
  <si>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</si>
  <si>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</si>
  <si>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</si>
  <si>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</si>
  <si>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</si>
  <si>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</si>
  <si>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</si>
  <si>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</si>
  <si>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</si>
  <si>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</si>
  <si>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</si>
  <si>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</si>
  <si>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</si>
  <si>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</si>
  <si>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</si>
  <si>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</si>
  <si>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</si>
  <si>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</si>
  <si>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</si>
  <si>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</si>
  <si>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</si>
  <si>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</si>
  <si>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</si>
  <si>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</si>
  <si>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</si>
  <si>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</si>
  <si>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</si>
  <si>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</si>
  <si>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</si>
  <si>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</si>
  <si>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</si>
  <si>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</si>
  <si>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</si>
  <si>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</si>
  <si>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</si>
  <si>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</si>
  <si>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</si>
  <si>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</si>
  <si>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</si>
  <si>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</si>
  <si>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</si>
  <si>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</si>
  <si>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</si>
  <si>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</si>
  <si>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</si>
  <si>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</si>
  <si>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</si>
  <si>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</si>
  <si>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</si>
  <si>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</si>
  <si>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</si>
  <si>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</si>
  <si>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</si>
  <si>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</si>
  <si>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</si>
  <si>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</si>
  <si>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</si>
  <si>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</si>
  <si>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</si>
  <si>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</si>
  <si>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</si>
  <si>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</si>
  <si>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</si>
  <si>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</si>
  <si>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</si>
  <si>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</si>
  <si>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</si>
  <si>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</si>
  <si>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</si>
  <si>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</si>
  <si>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</si>
  <si>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</si>
  <si>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</si>
  <si>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</si>
  <si>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</si>
  <si>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</si>
  <si>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</si>
  <si>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</si>
  <si>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</si>
  <si>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</si>
  <si>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</si>
  <si>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</si>
  <si>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</si>
  <si>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</si>
  <si>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</si>
  <si>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</si>
  <si>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</si>
  <si>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</si>
  <si>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</si>
  <si>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</si>
  <si>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</si>
  <si>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</si>
  <si>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</si>
  <si>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</si>
  <si>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</si>
  <si>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</si>
  <si>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</si>
  <si>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</si>
  <si>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</si>
  <si>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</si>
  <si>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</si>
  <si>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</si>
  <si>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</si>
  <si>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</si>
  <si>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</si>
  <si>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</si>
  <si>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</si>
  <si>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</si>
  <si>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</si>
  <si>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</si>
  <si>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</si>
  <si>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</si>
  <si>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</si>
  <si>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</si>
  <si>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</si>
  <si>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</si>
  <si>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</si>
  <si>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</si>
  <si>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</si>
  <si>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</si>
  <si>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</si>
  <si>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</si>
  <si>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</si>
  <si>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</si>
  <si>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</si>
  <si>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</si>
  <si>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</si>
  <si>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</si>
  <si>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</si>
  <si>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</si>
  <si>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</si>
  <si>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</si>
  <si>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</si>
  <si>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</si>
  <si>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</si>
  <si>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</si>
  <si>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</si>
  <si>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</si>
  <si>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</si>
  <si>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</si>
  <si>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</si>
  <si>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</si>
  <si>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</si>
  <si>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</si>
  <si>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</si>
  <si>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</si>
  <si>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</si>
  <si>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</si>
  <si>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</si>
  <si>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</si>
  <si>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</si>
  <si>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</si>
  <si>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</si>
  <si>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</si>
  <si>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</si>
  <si>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</si>
  <si>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</si>
  <si>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</si>
  <si>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</si>
  <si>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</si>
  <si>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</si>
  <si>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</si>
  <si>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</si>
  <si>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</si>
  <si>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</si>
  <si>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</si>
  <si>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</si>
  <si>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</si>
  <si>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</si>
  <si>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</si>
  <si>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</si>
  <si>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</si>
  <si>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</si>
  <si>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</si>
  <si>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</si>
  <si>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</si>
  <si>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</si>
  <si>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</si>
  <si>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</si>
  <si>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</si>
  <si>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</si>
  <si>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</si>
  <si>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</si>
  <si>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</si>
  <si>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</si>
  <si>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</si>
  <si>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</si>
  <si>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</si>
  <si>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</si>
  <si>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</si>
  <si>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</si>
  <si>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</si>
  <si>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</si>
  <si>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</si>
  <si>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</si>
  <si>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</si>
  <si>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</si>
  <si>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</si>
  <si>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</si>
  <si>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</si>
  <si>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</si>
  <si>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</si>
  <si>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</si>
  <si>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</si>
  <si>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</si>
  <si>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</si>
  <si>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</si>
  <si>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</si>
  <si>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</si>
  <si>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</si>
  <si>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</si>
  <si>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</si>
  <si>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</si>
  <si>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</si>
  <si>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</si>
  <si>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</si>
  <si>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</si>
  <si>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</si>
  <si>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</si>
  <si>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</si>
  <si>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</si>
  <si>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</si>
  <si>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</si>
  <si>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</si>
  <si>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</si>
  <si>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</si>
  <si>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</si>
  <si>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</si>
  <si>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</si>
  <si>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</si>
  <si>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</si>
  <si>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</si>
  <si>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</si>
  <si>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</si>
  <si>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</si>
  <si>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</si>
  <si>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</si>
  <si>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</si>
  <si>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</si>
  <si>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</si>
  <si>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</si>
  <si>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</si>
  <si>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</si>
  <si>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</si>
  <si>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</si>
  <si>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</si>
  <si>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</si>
  <si>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</si>
  <si>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</si>
  <si>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</si>
  <si>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</si>
  <si>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</si>
  <si>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</si>
  <si>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</si>
  <si>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</si>
  <si>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</si>
  <si>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</si>
  <si>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</si>
  <si>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</si>
  <si>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</si>
  <si>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</si>
  <si>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</si>
  <si>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</si>
  <si>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</si>
  <si>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</si>
  <si>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</si>
  <si>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</si>
  <si>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</si>
  <si>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</si>
  <si>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</si>
  <si>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</si>
  <si>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</si>
  <si>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</si>
  <si>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</si>
  <si>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</si>
  <si>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</si>
  <si>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</si>
  <si>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</si>
  <si>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</si>
  <si>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</si>
  <si>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</si>
  <si>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</si>
  <si>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</si>
  <si>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</si>
  <si>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</si>
  <si>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</si>
  <si>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</si>
  <si>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</si>
  <si>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</si>
  <si>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</si>
  <si>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</si>
  <si>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</si>
  <si>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</si>
  <si>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</si>
  <si>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</si>
  <si>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</si>
  <si>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</si>
  <si>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</si>
  <si>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</si>
  <si>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</si>
  <si>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</si>
  <si>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</si>
  <si>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</si>
  <si>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</si>
  <si>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</si>
  <si>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</si>
  <si>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</si>
  <si>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</si>
  <si>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</si>
  <si>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</si>
  <si>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</si>
  <si>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</si>
  <si>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</si>
  <si>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</si>
  <si>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</si>
  <si>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</si>
  <si>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</si>
  <si>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</si>
  <si>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</si>
  <si>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</si>
  <si>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</si>
  <si>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</si>
  <si>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</si>
  <si>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</si>
  <si>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</si>
  <si>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</si>
  <si>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</si>
  <si>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</si>
  <si>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</si>
  <si>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</si>
  <si>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</si>
  <si>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</si>
  <si>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</si>
  <si>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</si>
  <si>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</si>
  <si>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</si>
  <si>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</si>
  <si>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</si>
  <si>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</si>
  <si>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</si>
  <si>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</si>
  <si>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</si>
  <si>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</si>
  <si>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</si>
  <si>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</si>
  <si>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</si>
  <si>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</si>
  <si>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</si>
  <si>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</si>
  <si>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</si>
  <si>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</si>
  <si>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</si>
  <si>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</si>
  <si>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</si>
  <si>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</si>
  <si>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</si>
  <si>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</si>
  <si>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</si>
  <si>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</si>
  <si>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</si>
  <si>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</si>
  <si>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</si>
  <si>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</si>
  <si>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</si>
  <si>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</si>
  <si>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</si>
  <si>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</si>
  <si>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</si>
  <si>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</si>
  <si>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</si>
  <si>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</si>
  <si>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</si>
  <si>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</si>
  <si>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</si>
  <si>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</si>
  <si>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</si>
  <si>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</si>
  <si>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</si>
  <si>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</si>
  <si>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</si>
  <si>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</si>
  <si>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</si>
  <si>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</si>
  <si>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</si>
  <si>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</si>
  <si>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</si>
  <si>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</si>
  <si>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</si>
  <si>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</si>
  <si>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</si>
  <si>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</si>
  <si>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</si>
  <si>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</si>
  <si>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</si>
  <si>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</si>
  <si>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</si>
  <si>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</si>
  <si>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</si>
  <si>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</si>
  <si>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</si>
  <si>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</si>
  <si>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</si>
  <si>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</si>
  <si>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</si>
  <si>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</si>
  <si>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</si>
  <si>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</si>
  <si>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</si>
  <si>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</si>
  <si>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</si>
  <si>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</si>
  <si>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</si>
  <si>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</si>
  <si>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</si>
  <si>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</si>
  <si>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</si>
  <si>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</si>
  <si>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</si>
  <si>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</si>
  <si>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</si>
  <si>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</si>
  <si>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</si>
  <si>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</si>
  <si>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</si>
  <si>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</si>
  <si>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</si>
  <si>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</si>
  <si>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</si>
  <si>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</si>
  <si>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</si>
  <si>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</si>
  <si>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</si>
  <si>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</si>
  <si>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</si>
  <si>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</si>
  <si>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</si>
  <si>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</si>
  <si>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</si>
  <si>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</si>
  <si>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</si>
  <si>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</si>
  <si>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</si>
  <si>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</si>
  <si>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</si>
  <si>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</si>
  <si>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</si>
  <si>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</si>
  <si>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</si>
  <si>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</si>
  <si>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</si>
  <si>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</si>
  <si>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</si>
  <si>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</si>
  <si>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</si>
  <si>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</si>
  <si>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</si>
  <si>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</si>
  <si>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</si>
  <si>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</si>
  <si>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</si>
  <si>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</si>
  <si>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</si>
  <si>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</si>
  <si>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</si>
  <si>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</si>
  <si>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</si>
  <si>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</si>
  <si>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</si>
  <si>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</si>
  <si>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</si>
  <si>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</si>
  <si>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</si>
  <si>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</si>
  <si>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</si>
  <si>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</si>
  <si>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</si>
  <si>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</si>
  <si>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</si>
  <si>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</si>
  <si>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</si>
  <si>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</si>
  <si>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</si>
  <si>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</si>
  <si>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</si>
  <si>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</si>
  <si>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</si>
  <si>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</si>
  <si>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</si>
  <si>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</si>
  <si>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</si>
  <si>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</si>
  <si>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</si>
  <si>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</si>
  <si>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</si>
  <si>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</si>
  <si>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</si>
  <si>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</si>
  <si>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</si>
  <si>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</si>
  <si>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</si>
  <si>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</si>
  <si>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</si>
  <si>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</si>
  <si>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</si>
  <si>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</si>
  <si>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</si>
  <si>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</si>
  <si>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</si>
  <si>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</si>
  <si>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</si>
  <si>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</si>
  <si>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</si>
  <si>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</si>
  <si>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</si>
  <si>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</si>
  <si>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</si>
  <si>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</si>
  <si>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</si>
  <si>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</si>
  <si>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</si>
  <si>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</si>
  <si>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</si>
  <si>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</si>
  <si>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</si>
  <si>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</si>
  <si>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</si>
  <si>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</si>
  <si>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</si>
  <si>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</si>
  <si>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</si>
  <si>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</si>
  <si>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</si>
  <si>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</si>
  <si>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</si>
  <si>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</si>
  <si>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</si>
  <si>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</si>
  <si>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</si>
  <si>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</si>
  <si>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</si>
  <si>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</si>
  <si>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</si>
  <si>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</si>
  <si>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</si>
  <si>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</si>
  <si>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</si>
  <si>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</si>
  <si>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</si>
  <si>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</si>
  <si>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</si>
  <si>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</si>
  <si>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</si>
  <si>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</si>
  <si>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</si>
  <si>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</si>
  <si>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</si>
  <si>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</si>
  <si>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</si>
  <si>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</si>
  <si>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</si>
  <si>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</si>
  <si>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</si>
  <si>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</si>
  <si>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</si>
  <si>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</si>
  <si>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</si>
  <si>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</si>
  <si>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</si>
  <si>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</si>
  <si>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</si>
  <si>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</si>
  <si>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</si>
  <si>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</si>
  <si>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</si>
  <si>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</si>
  <si>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</si>
  <si>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</si>
  <si>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</si>
  <si>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</si>
  <si>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</si>
  <si>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</si>
  <si>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</si>
  <si>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</si>
  <si>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</si>
  <si>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</si>
  <si>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</si>
  <si>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</si>
  <si>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</si>
  <si>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</si>
  <si>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</si>
  <si>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</si>
  <si>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</si>
  <si>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</si>
  <si>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</si>
  <si>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</si>
  <si>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</si>
  <si>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</si>
  <si>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</si>
  <si>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</si>
  <si>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</si>
  <si>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</si>
  <si>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</si>
  <si>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</si>
  <si>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</si>
  <si>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</si>
  <si>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</si>
  <si>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</si>
  <si>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</si>
  <si>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</si>
  <si>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</si>
  <si>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</si>
  <si>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</si>
  <si>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</si>
  <si>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</si>
  <si>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</si>
  <si>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</si>
  <si>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</si>
  <si>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</si>
  <si>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</si>
  <si>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</si>
  <si>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</si>
  <si>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</si>
  <si>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</si>
  <si>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</si>
  <si>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</si>
  <si>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</si>
  <si>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</si>
  <si>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</si>
  <si>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</si>
  <si>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</si>
  <si>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</si>
  <si>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</si>
  <si>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</si>
  <si>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</si>
  <si>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</si>
  <si>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</si>
  <si>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</si>
  <si>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</si>
  <si>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</si>
  <si>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</si>
  <si>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</si>
  <si>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</si>
  <si>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</si>
  <si>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</si>
  <si>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</si>
  <si>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</si>
  <si>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</si>
  <si>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</si>
  <si>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</si>
  <si>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</si>
  <si>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</si>
  <si>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</si>
  <si>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</si>
  <si>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</si>
  <si>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</si>
  <si>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</si>
  <si>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</si>
  <si>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</si>
  <si>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</si>
  <si>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</si>
  <si>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</si>
  <si>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</si>
  <si>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</si>
  <si>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</si>
  <si>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</si>
  <si>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</si>
  <si>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</si>
  <si>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</si>
  <si>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</si>
  <si>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</si>
  <si>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</si>
  <si>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</si>
  <si>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</si>
  <si>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</si>
  <si>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</si>
  <si>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</si>
  <si>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</si>
  <si>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</si>
  <si>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</si>
  <si>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</si>
  <si>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</si>
  <si>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</si>
  <si>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</si>
  <si>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</si>
  <si>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</si>
  <si>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</si>
  <si>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</si>
  <si>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</si>
  <si>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</si>
  <si>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</si>
  <si>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</si>
  <si>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</si>
  <si>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</si>
  <si>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</si>
  <si>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</si>
  <si>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</si>
  <si>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</si>
  <si>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</si>
  <si>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</si>
  <si>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</si>
  <si>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</si>
  <si>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</si>
  <si>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</si>
  <si>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</si>
  <si>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</si>
  <si>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</si>
  <si>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</si>
  <si>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</si>
  <si>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</si>
  <si>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</si>
  <si>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</si>
  <si>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</si>
  <si>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</si>
  <si>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</si>
  <si>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</si>
  <si>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</si>
  <si>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</si>
  <si>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</si>
  <si>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</si>
  <si>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</si>
  <si>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</si>
  <si>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</si>
  <si>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</si>
  <si>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</si>
  <si>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</si>
  <si>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</si>
  <si>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</si>
  <si>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</si>
  <si>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</si>
  <si>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</si>
  <si>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</si>
  <si>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</si>
  <si>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</si>
  <si>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</si>
  <si>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</si>
  <si>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</si>
  <si>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</si>
  <si>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</si>
  <si>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</si>
  <si>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</si>
  <si>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</si>
  <si>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</si>
  <si>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</si>
  <si>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</si>
  <si>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</si>
  <si>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</si>
  <si>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</si>
  <si>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</si>
  <si>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</si>
  <si>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</si>
  <si>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</si>
  <si>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</si>
  <si>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</si>
  <si>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</si>
  <si>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</si>
  <si>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</si>
  <si>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</si>
  <si>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</si>
  <si>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</si>
  <si>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</si>
  <si>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</si>
  <si>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</si>
  <si>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</si>
  <si>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</si>
  <si>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</si>
  <si>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</si>
  <si>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</si>
  <si>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</si>
  <si>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</si>
  <si>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</si>
  <si>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</si>
  <si>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</si>
  <si>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</si>
  <si>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</si>
  <si>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</si>
  <si>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</si>
  <si>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</si>
  <si>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</si>
  <si>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</si>
  <si>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</si>
  <si>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</si>
  <si>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</si>
  <si>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</si>
  <si>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</si>
  <si>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</si>
  <si>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</si>
  <si>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</si>
  <si>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</si>
  <si>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</si>
  <si>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</si>
  <si>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</si>
  <si>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</si>
  <si>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</si>
  <si>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</si>
  <si>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</si>
  <si>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</si>
  <si>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</si>
  <si>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</si>
  <si>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</si>
  <si>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</si>
  <si>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</si>
  <si>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</si>
  <si>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</si>
  <si>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</si>
  <si>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</si>
  <si>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</si>
  <si>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</si>
  <si>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</si>
  <si>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</si>
  <si>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</si>
  <si>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</si>
  <si>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</si>
  <si>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</si>
  <si>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</si>
  <si>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</si>
  <si>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</si>
  <si>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</si>
  <si>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</si>
  <si>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</si>
  <si>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</si>
  <si>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</si>
  <si>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</si>
  <si>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</si>
  <si>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</si>
  <si>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</si>
  <si>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</si>
  <si>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</si>
  <si>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</si>
  <si>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</si>
  <si>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</si>
  <si>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</si>
  <si>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</si>
  <si>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</si>
  <si>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</si>
  <si>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</si>
  <si>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</si>
  <si>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</si>
  <si>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</si>
  <si>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</si>
  <si>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</si>
  <si>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</si>
  <si>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</si>
  <si>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</si>
  <si>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</si>
  <si>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</si>
  <si>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</si>
  <si>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</si>
  <si>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</si>
  <si>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</si>
  <si>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</si>
  <si>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</si>
  <si>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</si>
  <si>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</si>
  <si>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</si>
  <si>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</si>
  <si>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</si>
  <si>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</si>
  <si>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</si>
  <si>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</si>
  <si>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</si>
  <si>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</si>
  <si>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</si>
  <si>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</si>
  <si>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</si>
  <si>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</si>
  <si>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</si>
  <si>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</si>
  <si>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</si>
  <si>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</si>
  <si>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</si>
  <si>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</si>
  <si>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</si>
  <si>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</si>
  <si>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</si>
  <si>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</si>
  <si>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</si>
  <si>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</si>
  <si>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</si>
  <si>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</si>
  <si>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</si>
  <si>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</si>
  <si>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</si>
  <si>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</si>
  <si>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</si>
  <si>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</si>
  <si>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</si>
  <si>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</si>
  <si>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</si>
  <si>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</si>
  <si>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</si>
  <si>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</si>
  <si>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</si>
  <si>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</si>
  <si>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</si>
  <si>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</si>
  <si>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</si>
  <si>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</si>
  <si>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</si>
  <si>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</si>
  <si>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</si>
  <si>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</si>
  <si>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</si>
  <si>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</si>
  <si>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</si>
  <si>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</si>
  <si>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</si>
  <si>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</si>
  <si>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</si>
  <si>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</si>
  <si>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</si>
  <si>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</si>
  <si>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</si>
  <si>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</si>
  <si>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</si>
  <si>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</si>
  <si>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</si>
  <si>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</si>
  <si>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</si>
  <si>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</si>
  <si>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</si>
  <si>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</si>
  <si>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</si>
  <si>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</si>
  <si>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</si>
  <si>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</si>
  <si>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</si>
  <si>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</si>
  <si>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</si>
  <si>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</si>
  <si>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</si>
  <si>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</si>
  <si>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</si>
  <si>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</si>
  <si>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</si>
  <si>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</si>
  <si>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</si>
  <si>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</si>
  <si>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</si>
  <si>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</si>
  <si>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</si>
  <si>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</si>
  <si>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</si>
  <si>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</si>
  <si>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</si>
  <si>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</si>
  <si>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</si>
  <si>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</si>
  <si>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</si>
  <si>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</si>
  <si>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</si>
  <si>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</si>
  <si>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</si>
  <si>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</si>
  <si>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</si>
  <si>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</si>
  <si>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</si>
  <si>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</si>
  <si>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</si>
  <si>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</si>
  <si>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</si>
  <si>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</si>
  <si>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</si>
  <si>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</si>
  <si>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</si>
  <si>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</si>
  <si>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</si>
  <si>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</si>
  <si>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</si>
  <si>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</si>
  <si>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</si>
  <si>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</si>
  <si>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</si>
  <si>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</si>
  <si>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</si>
  <si>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</si>
  <si>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</si>
  <si>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</si>
  <si>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</si>
  <si>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</si>
  <si>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</si>
  <si>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</si>
  <si>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</si>
  <si>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</si>
  <si>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</si>
  <si>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</si>
  <si>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</si>
  <si>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</si>
  <si>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</si>
  <si>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</si>
  <si>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</si>
  <si>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</si>
  <si>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</si>
  <si>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</si>
  <si>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</si>
  <si>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</si>
  <si>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</si>
  <si>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</si>
  <si>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</si>
  <si>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</si>
  <si>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</si>
  <si>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</si>
  <si>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</si>
  <si>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</si>
  <si>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</si>
  <si>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</si>
  <si>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</si>
  <si>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</si>
  <si>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</si>
  <si>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</si>
  <si>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</si>
  <si>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</si>
  <si>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</si>
  <si>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</si>
  <si>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</si>
  <si>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</si>
  <si>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</si>
  <si>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</si>
  <si>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</si>
  <si>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</si>
  <si>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</si>
  <si>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</si>
  <si>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</si>
  <si>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</si>
  <si>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</si>
  <si>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</si>
  <si>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</si>
  <si>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</si>
  <si>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</si>
  <si>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</si>
  <si>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</si>
  <si>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</si>
  <si>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</si>
  <si>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</si>
  <si>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</si>
  <si>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</si>
  <si>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</si>
  <si>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</si>
  <si>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</si>
  <si>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</si>
  <si>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</si>
  <si>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</si>
  <si>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</si>
  <si>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</si>
  <si>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</si>
  <si>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</si>
  <si>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</si>
  <si>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</si>
  <si>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</si>
  <si>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</si>
  <si>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</si>
  <si>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</si>
  <si>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</si>
  <si>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</si>
  <si>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</si>
  <si>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</si>
  <si>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</si>
  <si>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</si>
  <si>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</si>
  <si>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</si>
  <si>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</si>
  <si>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</si>
  <si>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</si>
  <si>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</si>
  <si>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</si>
  <si>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</si>
  <si>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</si>
  <si>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</si>
  <si>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</si>
  <si>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</si>
  <si>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</si>
  <si>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</si>
  <si>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</si>
  <si>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</si>
  <si>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</si>
  <si>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</si>
  <si>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</si>
  <si>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</si>
  <si>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</si>
  <si>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</si>
  <si>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</si>
  <si>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</si>
  <si>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</si>
  <si>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</si>
  <si>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</si>
  <si>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</si>
  <si>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</si>
  <si>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</si>
  <si>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</si>
  <si>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</si>
  <si>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</si>
  <si>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</si>
  <si>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</si>
  <si>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</si>
  <si>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</si>
  <si>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</si>
  <si>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</si>
  <si>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</si>
  <si>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</si>
  <si>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</si>
  <si>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</si>
  <si>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</si>
  <si>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</si>
  <si>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</si>
  <si>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</si>
  <si>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</si>
  <si>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</si>
  <si>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</si>
  <si>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</si>
  <si>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</si>
  <si>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</si>
  <si>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</si>
  <si>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</si>
  <si>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</si>
  <si>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</si>
  <si>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</si>
  <si>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</si>
  <si>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</si>
  <si>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</si>
  <si>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</si>
  <si>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</si>
  <si>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</si>
  <si>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</si>
  <si>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</si>
  <si>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</si>
  <si>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</si>
  <si>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</si>
  <si>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</si>
  <si>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</si>
  <si>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</si>
  <si>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</si>
  <si>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</si>
  <si>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</si>
  <si>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</si>
  <si>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</si>
  <si>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</si>
  <si>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</si>
  <si>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</si>
  <si>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</si>
  <si>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</si>
  <si>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</si>
  <si>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</si>
  <si>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</si>
  <si>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</si>
  <si>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</si>
  <si>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</si>
  <si>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</si>
  <si>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</si>
  <si>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</si>
  <si>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</si>
  <si>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</si>
  <si>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</si>
  <si>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</si>
  <si>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</si>
  <si>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</si>
  <si>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</si>
  <si>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</si>
  <si>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</si>
  <si>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</si>
  <si>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</si>
  <si>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</si>
  <si>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</si>
  <si>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</si>
  <si>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</si>
  <si>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</si>
  <si>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</si>
  <si>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</si>
  <si>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</si>
  <si>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</si>
  <si>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</si>
  <si>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</si>
  <si>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</si>
  <si>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</si>
  <si>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</si>
  <si>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</si>
  <si>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</si>
  <si>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</si>
  <si>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</si>
  <si>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</si>
  <si>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</si>
  <si>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</si>
  <si>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</si>
  <si>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</si>
  <si>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</si>
  <si>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</si>
  <si>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</si>
  <si>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</si>
  <si>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</si>
  <si>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</si>
  <si>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</si>
  <si>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</si>
  <si>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</si>
  <si>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</si>
  <si>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</si>
  <si>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</si>
  <si>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</si>
  <si>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</si>
  <si>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</si>
  <si>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</si>
  <si>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</si>
  <si>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</si>
  <si>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</si>
  <si>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</si>
  <si>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</si>
  <si>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</si>
  <si>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</si>
  <si>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</si>
  <si>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</si>
  <si>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</si>
  <si>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</si>
  <si>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</si>
  <si>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</si>
  <si>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</si>
  <si>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</si>
  <si>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</si>
  <si>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</si>
  <si>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</si>
  <si>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</si>
  <si>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</si>
  <si>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</si>
  <si>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</si>
  <si>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</si>
  <si>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</si>
  <si>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</si>
  <si>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</si>
  <si>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</si>
  <si>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</si>
  <si>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</si>
  <si>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</si>
  <si>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</si>
  <si>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</si>
  <si>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</si>
  <si>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</si>
  <si>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</si>
  <si>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</si>
  <si>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</si>
  <si>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</si>
  <si>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</si>
  <si>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</si>
  <si>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</si>
  <si>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</si>
  <si>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</si>
  <si>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</si>
  <si>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</si>
  <si>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</si>
  <si>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</si>
  <si>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</si>
  <si>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</si>
  <si>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</si>
  <si>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</si>
  <si>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</si>
  <si>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</si>
  <si>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</si>
  <si>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</si>
  <si>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</si>
  <si>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</si>
  <si>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</si>
  <si>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</si>
  <si>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</si>
  <si>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</si>
  <si>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</si>
  <si>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</si>
  <si>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</si>
  <si>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</si>
  <si>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</si>
  <si>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</si>
  <si>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</si>
  <si>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</si>
  <si>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</si>
  <si>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</si>
  <si>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</si>
  <si>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</si>
  <si>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</si>
  <si>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</si>
  <si>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</si>
  <si>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</si>
  <si>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</si>
  <si>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</si>
  <si>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</si>
  <si>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</si>
  <si>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</si>
  <si>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</si>
  <si>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</si>
  <si>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</si>
  <si>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</si>
  <si>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</si>
  <si>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</si>
  <si>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</si>
  <si>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</si>
  <si>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</si>
  <si>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</si>
  <si>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</si>
  <si>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</si>
  <si>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</si>
  <si>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</si>
  <si>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</si>
  <si>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</si>
  <si>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</si>
  <si>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</si>
  <si>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</si>
  <si>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</si>
  <si>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</si>
  <si>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</si>
  <si>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</si>
  <si>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</si>
  <si>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</si>
  <si>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</si>
  <si>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</si>
  <si>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</si>
  <si>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</si>
  <si>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</si>
  <si>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</si>
  <si>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</si>
  <si>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</si>
  <si>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</si>
  <si>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</si>
  <si>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</si>
  <si>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</si>
  <si>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</si>
  <si>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</si>
  <si>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</si>
  <si>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</si>
  <si>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</si>
  <si>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</si>
  <si>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</si>
  <si>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</si>
  <si>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</si>
  <si>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</si>
  <si>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</si>
  <si>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</si>
  <si>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</si>
  <si>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</si>
  <si>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</si>
  <si>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</si>
  <si>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</si>
  <si>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</si>
  <si>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</si>
  <si>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</si>
  <si>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</si>
  <si>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</si>
  <si>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</si>
  <si>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</si>
  <si>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</si>
  <si>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</si>
  <si>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</si>
  <si>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</si>
  <si>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</si>
  <si>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</si>
  <si>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</si>
  <si>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</si>
  <si>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</si>
  <si>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</si>
  <si>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</si>
  <si>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</si>
  <si>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</si>
  <si>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</si>
  <si>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</si>
  <si>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</si>
  <si>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</si>
  <si>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</si>
  <si>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</si>
  <si>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</si>
  <si>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</si>
  <si>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</si>
  <si>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</si>
  <si>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</si>
  <si>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</si>
  <si>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</si>
  <si>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</si>
  <si>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</si>
  <si>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</si>
  <si>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</si>
  <si>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</si>
  <si>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</si>
  <si>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</si>
  <si>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</si>
  <si>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</si>
  <si>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</si>
  <si>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</si>
  <si>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</si>
  <si>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</si>
  <si>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</si>
  <si>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</si>
  <si>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</si>
  <si>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</si>
  <si>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</si>
  <si>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</si>
  <si>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</si>
  <si>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</si>
  <si>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</si>
  <si>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</si>
  <si>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</si>
  <si>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</si>
  <si>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</si>
  <si>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</si>
  <si>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</si>
  <si>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</si>
  <si>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</si>
  <si>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</si>
  <si>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</si>
  <si>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</si>
  <si>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</si>
  <si>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</si>
  <si>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</si>
  <si>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</si>
  <si>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</si>
  <si>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</si>
  <si>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</si>
  <si>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</si>
  <si>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</si>
  <si>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</si>
  <si>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</si>
  <si>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</si>
  <si>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</si>
  <si>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</si>
  <si>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</si>
  <si>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</si>
  <si>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</si>
  <si>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</si>
  <si>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</si>
  <si>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</si>
  <si>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</si>
  <si>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</si>
  <si>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</si>
  <si>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</si>
  <si>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</si>
  <si>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</si>
  <si>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</si>
  <si>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</si>
  <si>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</si>
  <si>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</si>
  <si>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</si>
  <si>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</si>
  <si>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</si>
  <si>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</si>
  <si>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</si>
  <si>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</si>
  <si>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</si>
  <si>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</si>
  <si>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</si>
  <si>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</si>
  <si>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</si>
  <si>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</si>
  <si>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</si>
  <si>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</si>
  <si>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</si>
  <si>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</si>
  <si>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</si>
  <si>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</si>
  <si>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</si>
  <si>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</si>
  <si>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</si>
  <si>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</si>
  <si>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</si>
  <si>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</si>
  <si>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</si>
  <si>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</si>
  <si>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</si>
  <si>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</si>
  <si>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</si>
  <si>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</si>
  <si>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</si>
  <si>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</si>
  <si>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</si>
  <si>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</si>
  <si>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</si>
  <si>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</si>
  <si>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</si>
  <si>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</si>
  <si>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</si>
  <si>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</si>
  <si>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</si>
  <si>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</si>
  <si>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</si>
  <si>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</si>
  <si>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</si>
  <si>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</si>
  <si>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</si>
  <si>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</si>
  <si>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</si>
  <si>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</si>
  <si>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</si>
  <si>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</si>
  <si>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</si>
  <si>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</si>
  <si>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</si>
  <si>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</si>
  <si>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</si>
  <si>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</si>
  <si>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</si>
  <si>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</si>
  <si>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</si>
  <si>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</si>
  <si>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</si>
  <si>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</si>
  <si>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</si>
  <si>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</si>
  <si>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</si>
  <si>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</si>
  <si>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</si>
  <si>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</si>
  <si>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</si>
  <si>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</si>
  <si>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</si>
  <si>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</si>
  <si>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</si>
  <si>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</si>
  <si>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</si>
  <si>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</si>
  <si>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</si>
  <si>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</si>
  <si>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</si>
  <si>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</si>
  <si>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</si>
  <si>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</si>
  <si>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</si>
  <si>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</si>
  <si>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</si>
  <si>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</si>
  <si>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</si>
  <si>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</si>
  <si>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</si>
  <si>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</si>
  <si>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</si>
  <si>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</si>
  <si>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</si>
  <si>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</si>
  <si>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</si>
  <si>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</si>
  <si>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</si>
  <si>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</si>
  <si>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</si>
  <si>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</si>
  <si>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</si>
  <si>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</si>
  <si>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</si>
  <si>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</si>
  <si>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</si>
  <si>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</si>
  <si>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</si>
  <si>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</si>
  <si>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</si>
  <si>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</si>
  <si>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</si>
  <si>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</si>
  <si>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</si>
  <si>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</si>
  <si>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</si>
  <si>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</si>
  <si>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</si>
  <si>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</si>
  <si>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</si>
  <si>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</si>
  <si>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</si>
  <si>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</si>
  <si>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</si>
  <si>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</si>
  <si>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</si>
  <si>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</si>
  <si>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</si>
  <si>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</si>
  <si>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</si>
  <si>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</si>
  <si>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</si>
  <si>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</si>
  <si>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</si>
  <si>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</si>
  <si>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</si>
  <si>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</si>
  <si>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</si>
  <si>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</si>
  <si>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</si>
  <si>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</si>
  <si>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</si>
  <si>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</si>
  <si>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</si>
  <si>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</si>
  <si>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</si>
  <si>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</si>
  <si>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</si>
  <si>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</si>
  <si>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</si>
  <si>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</si>
  <si>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</si>
  <si>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</si>
  <si>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</si>
  <si>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</si>
  <si>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</si>
  <si>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</si>
  <si>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</si>
  <si>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</si>
  <si>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</si>
  <si>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</si>
  <si>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</si>
  <si>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</si>
  <si>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</si>
  <si>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</si>
  <si>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</si>
  <si>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</si>
  <si>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</si>
  <si>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</si>
  <si>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</si>
  <si>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</si>
  <si>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</si>
  <si>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</si>
  <si>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</si>
  <si>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</si>
  <si>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</si>
  <si>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</si>
  <si>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</si>
  <si>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</si>
  <si>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</si>
  <si>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</si>
  <si>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</si>
  <si>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</si>
  <si>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</si>
  <si>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</si>
  <si>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</si>
  <si>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</si>
  <si>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</si>
  <si>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</si>
  <si>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</si>
  <si>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</si>
  <si>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</si>
  <si>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</si>
  <si>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</si>
  <si>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</si>
  <si>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</si>
  <si>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</si>
  <si>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</si>
  <si>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</si>
  <si>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</si>
  <si>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</si>
  <si>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</si>
  <si>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</si>
  <si>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</si>
  <si>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</si>
  <si>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</si>
  <si>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</si>
  <si>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</si>
  <si>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</si>
  <si>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</si>
  <si>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</si>
  <si>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</si>
  <si>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</si>
  <si>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</si>
  <si>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</si>
  <si>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</si>
  <si>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</si>
  <si>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</si>
  <si>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</si>
  <si>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</si>
  <si>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</si>
  <si>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</si>
  <si>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</si>
  <si>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</si>
  <si>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</si>
  <si>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</si>
  <si>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</si>
  <si>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</si>
  <si>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</si>
  <si>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</si>
  <si>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</si>
  <si>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</si>
  <si>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</si>
  <si>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</si>
  <si>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</si>
  <si>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</si>
  <si>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</si>
  <si>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</si>
  <si>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</si>
  <si>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</si>
  <si>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</si>
  <si>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</si>
  <si>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</si>
  <si>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</si>
  <si>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</si>
  <si>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</si>
  <si>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</si>
  <si>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</si>
  <si>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</si>
  <si>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</si>
  <si>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</si>
  <si>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</si>
  <si>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</si>
  <si>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</si>
  <si>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</si>
  <si>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</si>
  <si>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</si>
  <si>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</si>
  <si>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</si>
  <si>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</si>
  <si>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</si>
  <si>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</si>
  <si>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</si>
  <si>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</si>
  <si>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</si>
  <si>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</si>
  <si>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</si>
  <si>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</si>
  <si>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</si>
  <si>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</si>
  <si>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</si>
  <si>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</si>
  <si>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</si>
  <si>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</si>
  <si>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</si>
  <si>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</si>
  <si>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</si>
  <si>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</si>
  <si>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</si>
  <si>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</si>
  <si>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</si>
  <si>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</si>
  <si>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</si>
  <si>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</si>
  <si>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</si>
  <si>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</si>
  <si>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</si>
  <si>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</si>
  <si>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</si>
  <si>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</si>
  <si>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</si>
  <si>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</si>
  <si>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</si>
  <si>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</si>
  <si>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</si>
  <si>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</si>
  <si>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</si>
  <si>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</si>
  <si>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</si>
  <si>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</si>
  <si>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</si>
  <si>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</si>
  <si>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</si>
  <si>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</si>
  <si>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</si>
  <si>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</si>
  <si>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</si>
  <si>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</si>
  <si>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</si>
  <si>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</si>
  <si>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</si>
  <si>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</si>
  <si>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</si>
  <si>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</si>
  <si>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</si>
  <si>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</si>
  <si>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</si>
  <si>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</si>
  <si>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</si>
  <si>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</si>
  <si>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</si>
  <si>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</si>
  <si>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</si>
  <si>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</si>
  <si>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</si>
  <si>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</si>
  <si>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</si>
  <si>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</si>
  <si>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</si>
  <si>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</si>
  <si>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</si>
  <si>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</si>
  <si>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</si>
  <si>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</si>
  <si>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</si>
  <si>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</si>
  <si>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</si>
  <si>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</si>
  <si>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</si>
  <si>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</si>
  <si>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</si>
  <si>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</si>
  <si>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</si>
  <si>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</si>
  <si>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</si>
  <si>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</si>
  <si>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</si>
  <si>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</si>
  <si>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</si>
  <si>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</si>
  <si>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</si>
  <si>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</si>
  <si>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</si>
  <si>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</si>
  <si>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</si>
  <si>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</si>
  <si>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</si>
  <si>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</si>
  <si>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</si>
  <si>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</si>
  <si>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</si>
  <si>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</si>
  <si>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</si>
  <si>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</si>
  <si>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</si>
  <si>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</si>
  <si>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</si>
  <si>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</si>
  <si>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</si>
  <si>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</si>
  <si>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</si>
  <si>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</si>
  <si>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</si>
  <si>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</si>
  <si>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</si>
  <si>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</si>
  <si>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</si>
  <si>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</si>
  <si>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</si>
  <si>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</si>
  <si>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</si>
  <si>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</si>
  <si>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</si>
  <si>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</si>
  <si>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</si>
  <si>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</si>
  <si>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</si>
  <si>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</si>
  <si>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</si>
  <si>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</si>
  <si>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</si>
  <si>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</si>
  <si>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</si>
  <si>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</si>
  <si>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</si>
  <si>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</si>
  <si>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</si>
  <si>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</si>
  <si>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</si>
  <si>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</si>
  <si>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</si>
  <si>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</si>
  <si>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</si>
  <si>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</si>
  <si>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</si>
  <si>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</si>
  <si>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</si>
  <si>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</si>
  <si>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</si>
  <si>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</si>
  <si>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</si>
  <si>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</si>
  <si>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</si>
  <si>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</si>
  <si>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</si>
  <si>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</si>
  <si>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</si>
  <si>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</si>
  <si>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</si>
  <si>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</si>
  <si>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</si>
  <si>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</si>
  <si>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</si>
  <si>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</si>
  <si>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</si>
  <si>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</si>
  <si>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</si>
  <si>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</si>
  <si>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</si>
  <si>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</si>
  <si>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</si>
  <si>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</si>
  <si>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</si>
  <si>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</si>
  <si>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</si>
  <si>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</si>
  <si>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</si>
  <si>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</si>
  <si>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</si>
  <si>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</si>
  <si>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</si>
  <si>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</si>
  <si>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</si>
  <si>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</si>
  <si>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</si>
  <si>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</si>
  <si>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</si>
  <si>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</si>
  <si>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</si>
  <si>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</si>
  <si>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</si>
  <si>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</si>
  <si>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</si>
  <si>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</si>
  <si>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</si>
  <si>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</si>
  <si>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</si>
  <si>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</si>
  <si>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</si>
  <si>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</si>
  <si>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</si>
  <si>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</si>
  <si>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</si>
  <si>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</si>
  <si>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</si>
  <si>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</si>
  <si>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</si>
  <si>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</si>
  <si>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</si>
  <si>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</si>
  <si>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</si>
  <si>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</si>
  <si>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</si>
  <si>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</si>
  <si>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</si>
  <si>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</si>
  <si>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</si>
  <si>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</si>
  <si>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</si>
  <si>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</si>
  <si>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</si>
  <si>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</si>
  <si>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</si>
  <si>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</si>
  <si>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</si>
  <si>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</si>
  <si>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</si>
  <si>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</si>
  <si>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</si>
  <si>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</si>
  <si>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</si>
  <si>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</si>
  <si>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</si>
  <si>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</si>
  <si>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</si>
  <si>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</si>
  <si>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</si>
  <si>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</si>
  <si>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</si>
  <si>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</si>
  <si>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</si>
  <si>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</si>
  <si>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</si>
  <si>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</si>
  <si>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</si>
  <si>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</si>
  <si>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</si>
  <si>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</si>
  <si>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</si>
  <si>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</si>
  <si>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</si>
  <si>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</si>
  <si>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</si>
  <si>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</si>
  <si>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</si>
  <si>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</si>
  <si>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</si>
  <si>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</si>
  <si>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</si>
  <si>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</si>
  <si>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</si>
  <si>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</si>
  <si>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</si>
  <si>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</si>
  <si>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</si>
  <si>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</si>
  <si>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</si>
  <si>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</si>
  <si>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</si>
  <si>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</si>
  <si>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</si>
  <si>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</si>
  <si>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</si>
  <si>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</si>
  <si>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</si>
  <si>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</si>
  <si>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</si>
  <si>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</si>
  <si>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</si>
  <si>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</si>
  <si>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</si>
  <si>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</si>
  <si>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</si>
  <si>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</si>
  <si>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</si>
  <si>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</si>
  <si>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</si>
  <si>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</si>
  <si>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</si>
  <si>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</si>
  <si>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</si>
  <si>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</si>
  <si>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</si>
  <si>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</si>
  <si>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</si>
  <si>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</si>
  <si>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</si>
  <si>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</si>
  <si>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</si>
  <si>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</si>
  <si>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</si>
  <si>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</si>
  <si>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</si>
  <si>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</si>
  <si>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</si>
  <si>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</si>
  <si>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</si>
  <si>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</si>
  <si>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</si>
  <si>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</si>
  <si>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</si>
  <si>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</si>
  <si>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</si>
  <si>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</si>
  <si>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</si>
  <si>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</si>
  <si>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</si>
  <si>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</si>
  <si>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</si>
  <si>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</si>
  <si>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</si>
  <si>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</si>
  <si>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</si>
  <si>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</si>
  <si>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</si>
  <si>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</si>
  <si>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</si>
  <si>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</si>
  <si>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</si>
  <si>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</si>
  <si>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</si>
  <si>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</si>
  <si>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</si>
  <si>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</si>
  <si>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</si>
  <si>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</si>
  <si>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</si>
  <si>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</si>
  <si>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</si>
  <si>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</si>
  <si>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</si>
  <si>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</si>
  <si>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</si>
  <si>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</si>
  <si>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</si>
  <si>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</si>
  <si>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</si>
  <si>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</si>
  <si>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</si>
  <si>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</si>
  <si>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</si>
  <si>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</si>
  <si>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</si>
  <si>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</si>
  <si>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</si>
  <si>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</si>
  <si>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</si>
  <si>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</si>
  <si>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</si>
  <si>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</si>
  <si>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</si>
  <si>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</si>
  <si>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</si>
  <si>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</si>
  <si>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</si>
  <si>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</si>
  <si>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</si>
  <si>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</si>
  <si>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</si>
  <si>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</si>
  <si>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</si>
  <si>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</si>
  <si>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</si>
  <si>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</si>
  <si>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</si>
  <si>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</si>
  <si>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</si>
  <si>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</si>
  <si>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</si>
  <si>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</si>
  <si>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</si>
  <si>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</si>
  <si>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</si>
  <si>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</si>
  <si>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</si>
  <si>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</si>
  <si>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</si>
  <si>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</si>
  <si>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</si>
  <si>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</si>
  <si>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</si>
  <si>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</si>
  <si>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</si>
  <si>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</si>
  <si>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</si>
  <si>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</si>
  <si>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</si>
  <si>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</si>
  <si>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</si>
  <si>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</si>
  <si>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</si>
  <si>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</si>
  <si>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</si>
  <si>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</si>
  <si>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</si>
  <si>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</si>
  <si>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</si>
  <si>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</si>
  <si>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</si>
  <si>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</si>
  <si>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</si>
  <si>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</si>
  <si>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</si>
  <si>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</si>
  <si>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</si>
  <si>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</si>
  <si>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</si>
  <si>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</si>
  <si>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</si>
  <si>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</si>
  <si>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</si>
  <si>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</si>
  <si>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</si>
  <si>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</si>
  <si>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</si>
  <si>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</si>
  <si>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</si>
  <si>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</si>
  <si>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</si>
  <si>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</si>
  <si>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</si>
  <si>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</si>
  <si>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</si>
  <si>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</si>
  <si>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</si>
  <si>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</si>
  <si>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</si>
  <si>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</si>
  <si>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</si>
  <si>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</si>
  <si>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</si>
  <si>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</si>
  <si>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</si>
  <si>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</si>
  <si>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</si>
  <si>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</si>
  <si>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</si>
  <si>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</si>
  <si>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</si>
  <si>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</si>
  <si>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</si>
  <si>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</si>
  <si>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</si>
  <si>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</si>
  <si>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</si>
  <si>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</si>
  <si>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</si>
  <si>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</si>
  <si>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</si>
  <si>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</si>
  <si>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</si>
  <si>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</si>
  <si>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</si>
  <si>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</si>
  <si>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</si>
  <si>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</si>
  <si>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</si>
  <si>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</si>
  <si>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</si>
  <si>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</si>
  <si>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</si>
  <si>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</si>
  <si>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</si>
  <si>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</si>
  <si>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</si>
  <si>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</si>
  <si>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</si>
  <si>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</si>
  <si>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</si>
  <si>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</si>
  <si>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</si>
  <si>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</si>
  <si>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</si>
  <si>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</si>
  <si>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</si>
  <si>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</si>
  <si>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</si>
  <si>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</si>
  <si>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</si>
  <si>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</si>
  <si>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</si>
  <si>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</si>
  <si>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</si>
  <si>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</si>
  <si>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</si>
  <si>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</si>
  <si>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</si>
  <si>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</si>
  <si>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</si>
  <si>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</si>
  <si>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</si>
  <si>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</si>
  <si>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</si>
  <si>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</si>
  <si>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</si>
  <si>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</si>
  <si>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</si>
  <si>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</si>
  <si>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</si>
  <si>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</si>
  <si>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</si>
  <si>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</si>
  <si>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</si>
  <si>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</si>
  <si>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</si>
  <si>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</si>
  <si>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</si>
  <si>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</si>
  <si>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</si>
  <si>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</si>
  <si>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</si>
  <si>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</si>
  <si>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</si>
  <si>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</si>
  <si>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</si>
  <si>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</si>
  <si>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</si>
  <si>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</si>
  <si>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</si>
  <si>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</si>
  <si>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</si>
  <si>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</si>
  <si>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</si>
  <si>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</si>
  <si>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</si>
  <si>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</si>
  <si>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</si>
  <si>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</si>
  <si>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</si>
  <si>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</si>
  <si>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</si>
  <si>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</si>
  <si>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</si>
  <si>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</si>
  <si>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</si>
  <si>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</si>
  <si>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</si>
  <si>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</si>
  <si>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</si>
  <si>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</si>
  <si>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</si>
  <si>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</si>
  <si>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</si>
  <si>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</si>
  <si>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</si>
  <si>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</si>
  <si>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</si>
  <si>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</si>
  <si>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</si>
  <si>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</si>
  <si>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</si>
  <si>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</si>
  <si>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</si>
  <si>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</si>
  <si>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</si>
  <si>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</si>
  <si>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</si>
  <si>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</si>
  <si>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</si>
  <si>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</si>
  <si>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</si>
  <si>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</si>
  <si>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</si>
  <si>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</si>
  <si>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</si>
  <si>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</si>
  <si>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</si>
  <si>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</si>
  <si>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</si>
  <si>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</si>
  <si>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</si>
  <si>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</si>
  <si>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</si>
  <si>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</si>
  <si>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</si>
  <si>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</si>
  <si>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</si>
  <si>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</si>
  <si>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</si>
  <si>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</si>
  <si>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</si>
  <si>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</si>
  <si>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</si>
  <si>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</si>
  <si>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</si>
  <si>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</si>
  <si>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</si>
  <si>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</si>
  <si>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</si>
  <si>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</si>
  <si>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</si>
  <si>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</si>
  <si>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</si>
  <si>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</si>
  <si>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</si>
  <si>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</si>
  <si>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</si>
  <si>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</si>
  <si>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</si>
  <si>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</si>
  <si>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</si>
  <si>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</si>
  <si>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</si>
  <si>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</si>
  <si>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</si>
  <si>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</si>
  <si>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</si>
  <si>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</si>
  <si>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</si>
  <si>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</si>
  <si>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</si>
  <si>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</si>
  <si>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</si>
  <si>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</si>
  <si>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</si>
  <si>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</si>
  <si>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</si>
  <si>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</si>
  <si>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</si>
  <si>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</si>
  <si>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</si>
  <si>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</si>
  <si>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</si>
  <si>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</si>
  <si>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</si>
  <si>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</si>
  <si>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</si>
  <si>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</si>
  <si>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</si>
  <si>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</si>
  <si>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</si>
  <si>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</si>
  <si>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</si>
  <si>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</si>
  <si>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</si>
  <si>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</si>
  <si>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</si>
  <si>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</si>
  <si>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</si>
  <si>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</si>
  <si>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</si>
  <si>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</si>
  <si>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</si>
  <si>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</si>
  <si>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</si>
  <si>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</si>
  <si>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</si>
  <si>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</si>
  <si>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</si>
  <si>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</si>
  <si>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</si>
  <si>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</si>
  <si>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</si>
  <si>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</si>
  <si>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</si>
  <si>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</si>
  <si>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</si>
  <si>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</si>
  <si>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</si>
  <si>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</si>
  <si>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</si>
  <si>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</si>
  <si>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</si>
  <si>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</si>
  <si>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</si>
  <si>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</si>
  <si>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</si>
  <si>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</si>
  <si>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</si>
  <si>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</si>
  <si>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</si>
  <si>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</si>
  <si>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</si>
  <si>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</si>
  <si>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</si>
  <si>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</si>
  <si>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</si>
  <si>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</si>
  <si>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</si>
  <si>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</si>
  <si>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</si>
  <si>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</si>
  <si>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</si>
  <si>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</si>
  <si>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</si>
  <si>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</si>
  <si>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</si>
  <si>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</si>
  <si>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</si>
  <si>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</si>
  <si>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</si>
  <si>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</si>
  <si>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</si>
  <si>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</si>
  <si>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</si>
  <si>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</si>
  <si>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</si>
  <si>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</si>
  <si>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</si>
  <si>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</si>
  <si>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</si>
  <si>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</si>
  <si>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</si>
  <si>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</si>
  <si>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</si>
  <si>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</si>
  <si>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</si>
  <si>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</si>
  <si>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</si>
  <si>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</si>
  <si>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</si>
  <si>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</si>
  <si>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</si>
  <si>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</si>
  <si>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</si>
  <si>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</si>
  <si>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</si>
  <si>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</si>
  <si>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</si>
  <si>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</si>
  <si>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</si>
  <si>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</si>
  <si>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</si>
  <si>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</si>
  <si>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</si>
  <si>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</si>
  <si>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</si>
  <si>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</si>
  <si>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</si>
  <si>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</si>
  <si>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</si>
  <si>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</si>
  <si>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</si>
  <si>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</si>
  <si>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</si>
  <si>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</si>
  <si>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</si>
  <si>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</si>
  <si>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</si>
  <si>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</si>
  <si>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</si>
  <si>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</si>
  <si>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</si>
  <si>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</si>
  <si>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</si>
  <si>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</si>
  <si>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</si>
  <si>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</si>
  <si>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</si>
  <si>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</si>
  <si>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</si>
  <si>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</si>
  <si>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</si>
  <si>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</si>
  <si>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</si>
  <si>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</si>
  <si>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</si>
  <si>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</si>
  <si>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</si>
  <si>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</si>
  <si>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</si>
  <si>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</si>
  <si>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</si>
  <si>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</si>
  <si>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</si>
  <si>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</si>
  <si>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</si>
  <si>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</si>
  <si>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</si>
  <si>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</si>
  <si>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</si>
  <si>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</si>
  <si>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</si>
  <si>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</si>
  <si>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</si>
  <si>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</si>
  <si>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</si>
  <si>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</si>
  <si>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</si>
  <si>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</si>
  <si>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</si>
  <si>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</si>
  <si>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</si>
  <si>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</si>
  <si>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</si>
  <si>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</si>
  <si>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</si>
  <si>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</si>
  <si>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</si>
  <si>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</si>
  <si>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</si>
  <si>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</si>
  <si>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</si>
  <si>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</si>
  <si>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</si>
  <si>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</si>
  <si>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</si>
  <si>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</si>
  <si>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</si>
  <si>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</si>
  <si>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</si>
  <si>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</si>
  <si>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</si>
  <si>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</si>
  <si>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</si>
  <si>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</si>
  <si>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</si>
  <si>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</si>
  <si>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</si>
  <si>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</si>
  <si>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</si>
  <si>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</si>
  <si>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</si>
  <si>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</si>
  <si>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</si>
  <si>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</si>
  <si>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</si>
  <si>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</si>
  <si>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</si>
  <si>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</si>
  <si>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</si>
  <si>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</si>
  <si>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</si>
  <si>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</si>
  <si>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</si>
  <si>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</si>
  <si>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</si>
  <si>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</si>
  <si>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</si>
  <si>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</si>
  <si>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</si>
  <si>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</si>
  <si>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</si>
  <si>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</si>
  <si>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</si>
  <si>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</si>
  <si>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</si>
  <si>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</si>
  <si>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</si>
  <si>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</si>
  <si>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</si>
  <si>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</si>
  <si>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</si>
  <si>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</si>
  <si>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</si>
  <si>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</si>
  <si>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</si>
  <si>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</si>
  <si>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</si>
  <si>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</si>
  <si>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</si>
  <si>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</si>
  <si>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</si>
  <si>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</si>
  <si>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</si>
  <si>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</si>
  <si>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</si>
  <si>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</si>
  <si>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</si>
  <si>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</si>
  <si>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</si>
  <si>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</si>
  <si>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</si>
  <si>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</si>
  <si>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</si>
  <si>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</si>
  <si>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</si>
  <si>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</si>
  <si>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</si>
  <si>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</si>
  <si>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</si>
  <si>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</si>
  <si>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</si>
  <si>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</si>
  <si>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</si>
  <si>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</si>
  <si>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</si>
  <si>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</si>
  <si>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</si>
  <si>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</si>
  <si>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</si>
  <si>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</si>
  <si>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</si>
  <si>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</si>
  <si>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</si>
  <si>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</si>
  <si>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</si>
  <si>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</si>
  <si>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</si>
  <si>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</si>
  <si>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</si>
  <si>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</si>
  <si>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</si>
  <si>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</si>
  <si>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</si>
  <si>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</si>
  <si>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</si>
  <si>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</si>
  <si>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</si>
  <si>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</si>
  <si>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</si>
  <si>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</si>
  <si>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</si>
  <si>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</si>
  <si>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</si>
  <si>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</si>
  <si>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</si>
  <si>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</si>
  <si>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</si>
  <si>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</si>
  <si>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</si>
  <si>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</si>
  <si>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</si>
  <si>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</si>
  <si>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</si>
  <si>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</si>
  <si>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</si>
  <si>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</si>
  <si>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</si>
  <si>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</si>
  <si>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</si>
  <si>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</si>
  <si>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</si>
  <si>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</si>
  <si>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</si>
  <si>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</si>
  <si>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</si>
  <si>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</si>
  <si>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</si>
  <si>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</si>
  <si>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</si>
  <si>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</si>
  <si>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</si>
  <si>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</si>
  <si>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</si>
  <si>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</si>
  <si>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</si>
  <si>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</si>
  <si>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</si>
  <si>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</si>
  <si>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</si>
  <si>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</si>
  <si>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</si>
  <si>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</si>
  <si>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</si>
  <si>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</si>
  <si>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</si>
  <si>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</si>
  <si>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</si>
  <si>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</si>
  <si>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</si>
  <si>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</si>
  <si>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</si>
  <si>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</si>
  <si>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</si>
  <si>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</si>
  <si>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</si>
  <si>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</si>
  <si>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</si>
  <si>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</si>
  <si>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</si>
  <si>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</si>
  <si>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</si>
  <si>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</si>
  <si>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</si>
  <si>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</si>
  <si>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</si>
  <si>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</si>
  <si>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</si>
  <si>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</si>
  <si>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</si>
  <si>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</si>
  <si>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</si>
  <si>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</si>
  <si>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</si>
  <si>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</si>
  <si>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</si>
  <si>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</si>
  <si>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</si>
  <si>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</si>
  <si>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</si>
  <si>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</si>
  <si>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</si>
  <si>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</si>
  <si>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</si>
  <si>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</si>
  <si>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</si>
  <si>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</si>
  <si>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</si>
  <si>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</si>
  <si>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</si>
  <si>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</si>
  <si>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</si>
  <si>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</si>
  <si>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</si>
  <si>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</si>
  <si>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</si>
  <si>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</si>
  <si>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</si>
  <si>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</si>
  <si>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</si>
  <si>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</si>
  <si>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</si>
  <si>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</si>
  <si>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</si>
  <si>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</si>
  <si>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</si>
  <si>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</si>
  <si>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</si>
  <si>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</si>
  <si>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</si>
  <si>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</si>
  <si>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</si>
  <si>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</si>
  <si>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</si>
  <si>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</si>
  <si>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</si>
  <si>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</si>
  <si>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</si>
  <si>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</si>
  <si>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</si>
  <si>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</si>
  <si>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</si>
  <si>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</si>
  <si>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</si>
  <si>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</si>
  <si>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</si>
  <si>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</si>
  <si>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</si>
  <si>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</si>
  <si>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</si>
  <si>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</si>
  <si>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</si>
  <si>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</si>
  <si>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</si>
  <si>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</si>
  <si>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</si>
  <si>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</si>
  <si>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</si>
  <si>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</si>
  <si>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</si>
  <si>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</si>
  <si>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</si>
  <si>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</si>
  <si>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</si>
  <si>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</si>
  <si>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</si>
  <si>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</si>
  <si>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</si>
  <si>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</si>
  <si>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</si>
  <si>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</si>
  <si>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</si>
  <si>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</si>
  <si>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</si>
  <si>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</si>
  <si>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</si>
  <si>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</si>
  <si>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</si>
  <si>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</si>
  <si>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</si>
  <si>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</si>
  <si>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</si>
  <si>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</si>
  <si>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</si>
  <si>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</si>
  <si>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</si>
  <si>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</si>
  <si>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</si>
  <si>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</si>
  <si>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</si>
  <si>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</si>
  <si>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</si>
  <si>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</si>
  <si>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</si>
  <si>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</si>
  <si>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</si>
  <si>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</si>
  <si>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</si>
  <si>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</si>
  <si>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</si>
  <si>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</si>
  <si>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</si>
  <si>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</si>
  <si>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</si>
  <si>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</si>
  <si>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</si>
  <si>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</si>
  <si>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</si>
  <si>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</si>
  <si>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</si>
  <si>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</si>
  <si>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</si>
  <si>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</si>
  <si>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</si>
  <si>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</si>
  <si>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</si>
  <si>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</si>
  <si>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</si>
  <si>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</si>
  <si>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</si>
  <si>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</si>
  <si>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</si>
  <si>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</si>
  <si>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</si>
  <si>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</si>
  <si>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</si>
  <si>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</si>
  <si>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</si>
  <si>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</si>
  <si>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</si>
  <si>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</si>
  <si>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</si>
  <si>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</si>
  <si>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</si>
  <si>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</si>
  <si>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</si>
  <si>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</si>
  <si>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</si>
  <si>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</si>
  <si>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</si>
  <si>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</si>
  <si>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</si>
  <si>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</si>
  <si>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</si>
  <si>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</si>
  <si>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</si>
  <si>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</si>
  <si>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</si>
  <si>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</si>
  <si>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</si>
  <si>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</si>
  <si>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</si>
  <si>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</si>
  <si>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</si>
  <si>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</si>
  <si>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</si>
  <si>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</si>
  <si>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</si>
  <si>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</si>
  <si>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</si>
  <si>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</si>
  <si>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</si>
  <si>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</si>
  <si>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</si>
  <si>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</si>
  <si>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</si>
  <si>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</si>
  <si>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</si>
  <si>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</si>
  <si>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</si>
  <si>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</si>
  <si>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</si>
  <si>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</si>
  <si>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</si>
  <si>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</si>
  <si>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</si>
  <si>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</si>
  <si>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</si>
  <si>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</si>
  <si>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</si>
  <si>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</si>
  <si>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</si>
  <si>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</si>
  <si>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</si>
  <si>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</si>
  <si>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</si>
  <si>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</si>
  <si>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</si>
  <si>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</si>
  <si>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</si>
  <si>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</si>
  <si>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</si>
  <si>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</si>
  <si>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</si>
  <si>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</si>
  <si>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</si>
  <si>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</si>
  <si>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</si>
  <si>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</si>
  <si>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</si>
  <si>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</si>
  <si>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</si>
  <si>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</si>
  <si>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</si>
  <si>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</si>
  <si>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</si>
  <si>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</si>
  <si>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</si>
  <si>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</si>
  <si>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</si>
  <si>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</si>
  <si>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</si>
  <si>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</si>
  <si>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</si>
  <si>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</si>
  <si>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</si>
  <si>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</si>
  <si>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</si>
  <si>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</si>
  <si>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</si>
  <si>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</si>
  <si>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</si>
  <si>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</si>
  <si>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</si>
  <si>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</si>
  <si>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</si>
  <si>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</si>
  <si>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</si>
  <si>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</si>
  <si>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</si>
  <si>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</si>
  <si>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</si>
  <si>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</si>
  <si>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</si>
  <si>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</si>
  <si>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</si>
  <si>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</si>
  <si>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</si>
  <si>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</si>
  <si>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</si>
  <si>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</si>
  <si>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</si>
  <si>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</si>
  <si>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</si>
  <si>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</si>
  <si>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</si>
  <si>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</si>
  <si>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</si>
  <si>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</si>
  <si>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</si>
  <si>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</si>
  <si>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</si>
  <si>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</si>
  <si>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</si>
  <si>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</si>
  <si>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</si>
  <si>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</si>
  <si>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</si>
  <si>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</si>
  <si>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</si>
  <si>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</si>
  <si>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</si>
  <si>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</si>
  <si>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</si>
  <si>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</si>
  <si>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</si>
  <si>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</si>
  <si>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</si>
  <si>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</si>
  <si>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</si>
  <si>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</si>
  <si>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</si>
  <si>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</si>
  <si>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</si>
  <si>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</si>
  <si>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</si>
  <si>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</si>
  <si>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</si>
  <si>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</si>
  <si>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</si>
  <si>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</si>
  <si>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</si>
  <si>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</si>
  <si>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</si>
  <si>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</si>
  <si>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</si>
  <si>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</si>
  <si>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</si>
  <si>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</si>
  <si>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</si>
  <si>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</si>
  <si>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</si>
  <si>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</si>
  <si>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</si>
  <si>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</si>
  <si>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</si>
  <si>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</si>
  <si>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</si>
  <si>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</si>
  <si>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</si>
  <si>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</si>
  <si>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</si>
  <si>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</si>
  <si>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</si>
  <si>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</si>
  <si>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</si>
  <si>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</si>
  <si>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</si>
  <si>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</si>
  <si>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</si>
  <si>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</si>
  <si>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</si>
  <si>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</si>
  <si>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</si>
  <si>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</si>
  <si>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</si>
  <si>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</si>
  <si>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</si>
  <si>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</si>
  <si>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</si>
  <si>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</si>
  <si>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</si>
  <si>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</si>
  <si>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</si>
  <si>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</si>
  <si>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</si>
  <si>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</si>
  <si>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</si>
  <si>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</si>
  <si>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</si>
  <si>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</si>
  <si>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</si>
  <si>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</si>
  <si>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</si>
  <si>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</si>
  <si>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</si>
  <si>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</si>
  <si>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</si>
  <si>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</si>
  <si>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</si>
  <si>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</si>
  <si>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</si>
  <si>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</si>
  <si>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</si>
  <si>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</si>
  <si>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</si>
  <si>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</si>
  <si>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</si>
  <si>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</si>
  <si>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</si>
  <si>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</si>
  <si>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</si>
  <si>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</si>
  <si>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</si>
  <si>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</si>
  <si>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</si>
  <si>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</si>
  <si>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</si>
  <si>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</si>
  <si>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</si>
  <si>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</si>
  <si>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</si>
  <si>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</si>
  <si>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</si>
  <si>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</si>
  <si>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</si>
  <si>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</si>
  <si>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</si>
  <si>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</si>
  <si>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</si>
  <si>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</si>
  <si>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</si>
  <si>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</si>
  <si>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</si>
  <si>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</si>
  <si>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</si>
  <si>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</si>
  <si>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</si>
  <si>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</si>
  <si>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</si>
  <si>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</si>
  <si>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</si>
  <si>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</si>
  <si>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</si>
  <si>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</si>
  <si>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</si>
  <si>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</si>
  <si>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</si>
  <si>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</si>
  <si>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</si>
  <si>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</si>
  <si>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</si>
  <si>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</si>
  <si>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</si>
  <si>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</si>
  <si>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</si>
  <si>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</si>
  <si>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</si>
  <si>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</si>
  <si>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</si>
  <si>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</si>
  <si>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</si>
  <si>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</si>
  <si>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</si>
  <si>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</si>
  <si>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</si>
  <si>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</si>
  <si>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</si>
  <si>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</si>
  <si>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</si>
  <si>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</si>
  <si>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</si>
  <si>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</si>
  <si>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</si>
  <si>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</si>
  <si>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</si>
  <si>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</si>
  <si>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</si>
  <si>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</si>
  <si>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</si>
  <si>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</si>
  <si>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</si>
  <si>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</si>
  <si>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</si>
  <si>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</si>
  <si>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</si>
  <si>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</si>
  <si>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</si>
  <si>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</si>
  <si>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</si>
  <si>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</si>
  <si>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</si>
  <si>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</si>
  <si>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</si>
  <si>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</si>
  <si>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</si>
  <si>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</si>
  <si>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</si>
  <si>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</si>
  <si>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</si>
  <si>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</si>
  <si>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</si>
  <si>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</si>
  <si>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</si>
  <si>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</si>
  <si>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</si>
  <si>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</si>
  <si>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</si>
  <si>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</si>
  <si>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</si>
  <si>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</si>
  <si>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</si>
  <si>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</si>
  <si>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</si>
  <si>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</si>
  <si>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</si>
  <si>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</si>
  <si>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</si>
  <si>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</si>
  <si>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</si>
  <si>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</si>
  <si>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</si>
  <si>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</si>
  <si>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</si>
  <si>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</si>
  <si>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</si>
  <si>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</si>
  <si>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</si>
  <si>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</si>
  <si>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</si>
  <si>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</si>
  <si>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</si>
  <si>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</si>
  <si>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</si>
  <si>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</si>
  <si>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</si>
  <si>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</si>
  <si>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</si>
  <si>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</si>
  <si>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</si>
  <si>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</si>
  <si>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</si>
  <si>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</si>
  <si>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</si>
  <si>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</si>
  <si>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</si>
  <si>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</si>
  <si>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</si>
  <si>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</si>
  <si>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</si>
  <si>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</si>
  <si>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</si>
  <si>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</si>
  <si>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</si>
  <si>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</si>
  <si>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</si>
  <si>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</si>
  <si>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</si>
  <si>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</si>
  <si>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</si>
  <si>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</si>
  <si>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</si>
  <si>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</si>
  <si>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</si>
  <si>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</si>
  <si>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</si>
  <si>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</si>
  <si>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</si>
  <si>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</si>
  <si>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</si>
  <si>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</si>
  <si>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</si>
  <si>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</si>
  <si>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</si>
  <si>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</si>
  <si>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</si>
  <si>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</si>
  <si>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</si>
  <si>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</si>
  <si>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</si>
  <si>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</si>
  <si>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</si>
  <si>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</si>
  <si>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</si>
  <si>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</si>
  <si>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</si>
  <si>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</si>
  <si>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</si>
  <si>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</si>
  <si>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</si>
  <si>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</si>
  <si>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</si>
  <si>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</si>
  <si>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</si>
  <si>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</si>
  <si>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</si>
  <si>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</si>
  <si>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</si>
  <si>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</si>
  <si>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</si>
  <si>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</si>
  <si>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</si>
  <si>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</si>
  <si>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</si>
  <si>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</si>
  <si>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</si>
  <si>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</si>
  <si>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</si>
  <si>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</si>
  <si>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</si>
  <si>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</si>
  <si>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</si>
  <si>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</si>
  <si>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</si>
  <si>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</si>
  <si>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</si>
  <si>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</si>
  <si>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</si>
  <si>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</si>
  <si>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</si>
  <si>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</si>
  <si>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</si>
  <si>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</si>
  <si>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</si>
  <si>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</si>
  <si>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</si>
  <si>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</si>
  <si>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</si>
  <si>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</si>
  <si>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</si>
  <si>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</si>
  <si>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</si>
  <si>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</si>
  <si>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</si>
  <si>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</si>
  <si>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</si>
  <si>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</si>
  <si>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</si>
  <si>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</si>
  <si>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</si>
  <si>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</si>
  <si>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</si>
  <si>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</si>
  <si>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</si>
  <si>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</si>
  <si>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</si>
  <si>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</si>
  <si>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</si>
  <si>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</si>
  <si>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</si>
  <si>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</si>
  <si>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</si>
  <si>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</si>
  <si>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</si>
  <si>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</si>
  <si>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</si>
  <si>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</si>
  <si>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</si>
  <si>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</si>
  <si>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</si>
  <si>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</si>
  <si>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</si>
  <si>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</si>
  <si>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</si>
  <si>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</si>
  <si>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</si>
  <si>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</si>
  <si>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</si>
  <si>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</si>
  <si>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</si>
  <si>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</si>
  <si>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</si>
  <si>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</si>
  <si>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</si>
  <si>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</si>
  <si>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</si>
  <si>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</si>
  <si>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</si>
  <si>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</si>
  <si>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</si>
  <si>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</si>
  <si>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</si>
  <si>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</si>
  <si>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</si>
  <si>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</si>
  <si>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</si>
  <si>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</si>
  <si>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</si>
  <si>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</si>
  <si>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</si>
  <si>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</si>
  <si>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</si>
  <si>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</si>
  <si>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</si>
  <si>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</si>
  <si>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</si>
  <si>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</si>
  <si>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</si>
  <si>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</si>
  <si>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</si>
  <si>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</si>
  <si>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</si>
  <si>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</si>
  <si>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</si>
  <si>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</si>
  <si>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</si>
  <si>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</si>
  <si>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</si>
  <si>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</si>
  <si>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</si>
  <si>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</si>
  <si>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</si>
  <si>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</si>
  <si>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</si>
  <si>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</si>
  <si>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</si>
  <si>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</si>
  <si>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</si>
  <si>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</si>
  <si>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</si>
  <si>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</si>
  <si>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</si>
  <si>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</si>
  <si>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</si>
  <si>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</si>
  <si>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</si>
  <si>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</si>
  <si>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</si>
  <si>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</si>
  <si>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</si>
  <si>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</si>
  <si>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</si>
  <si>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</si>
  <si>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</si>
  <si>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</si>
  <si>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</si>
  <si>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</si>
  <si>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</si>
  <si>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</si>
  <si>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</si>
  <si>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</si>
  <si>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</si>
  <si>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</si>
  <si>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</si>
  <si>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</si>
  <si>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</si>
  <si>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</si>
  <si>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</si>
  <si>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</si>
  <si>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</si>
  <si>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</si>
  <si>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</si>
  <si>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</si>
  <si>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</si>
  <si>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</si>
  <si>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</si>
  <si>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</si>
  <si>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</si>
  <si>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</si>
  <si>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</si>
  <si>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</si>
  <si>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</si>
  <si>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</si>
  <si>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</si>
  <si>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</si>
  <si>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</si>
  <si>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</si>
  <si>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</si>
  <si>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</si>
  <si>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</si>
  <si>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</si>
  <si>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</si>
  <si>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</si>
  <si>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</si>
  <si>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</si>
  <si>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</si>
  <si>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</si>
  <si>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</si>
  <si>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</si>
  <si>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</si>
  <si>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</si>
  <si>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</si>
  <si>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</si>
  <si>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</si>
  <si>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</si>
  <si>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</si>
  <si>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</si>
  <si>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</si>
  <si>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</si>
  <si>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</si>
  <si>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</si>
  <si>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</si>
  <si>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</si>
  <si>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</si>
  <si>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</si>
  <si>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</si>
  <si>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</si>
  <si>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</si>
  <si>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</si>
  <si>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</si>
  <si>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</si>
  <si>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</si>
  <si>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</si>
  <si>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</si>
  <si>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</si>
  <si>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</si>
  <si>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</si>
  <si>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</si>
  <si>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</si>
  <si>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</si>
  <si>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</si>
  <si>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</si>
  <si>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</si>
  <si>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</si>
  <si>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</si>
  <si>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</si>
  <si>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</si>
  <si>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</si>
  <si>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</si>
  <si>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</si>
  <si>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</si>
  <si>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</si>
  <si>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</si>
  <si>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</si>
  <si>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</si>
  <si>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</si>
  <si>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</si>
  <si>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</si>
  <si>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</si>
  <si>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</si>
  <si>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</si>
  <si>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</si>
  <si>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</si>
  <si>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</si>
  <si>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</si>
  <si>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</si>
  <si>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</si>
  <si>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</si>
  <si>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</si>
  <si>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</si>
  <si>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</si>
  <si>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</si>
  <si>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</si>
  <si>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</si>
  <si>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</si>
  <si>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</si>
  <si>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</si>
  <si>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</si>
  <si>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</si>
  <si>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</si>
  <si>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</si>
  <si>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</si>
  <si>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</si>
  <si>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</si>
  <si>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</si>
  <si>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</si>
  <si>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</si>
  <si>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</si>
  <si>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</si>
  <si>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</si>
  <si>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</si>
  <si>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</si>
  <si>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</si>
  <si>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</si>
  <si>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</si>
  <si>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</si>
  <si>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</si>
  <si>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</si>
  <si>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</si>
  <si>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</si>
  <si>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</si>
  <si>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</si>
  <si>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</si>
  <si>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</si>
  <si>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</si>
  <si>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</si>
  <si>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</si>
  <si>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</si>
  <si>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</si>
  <si>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</si>
  <si>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</si>
  <si>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</si>
  <si>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</si>
  <si>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</si>
  <si>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</si>
  <si>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</si>
  <si>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</si>
  <si>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</si>
  <si>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</si>
  <si>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</si>
  <si>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</si>
  <si>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</si>
  <si>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</si>
  <si>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</si>
  <si>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</si>
  <si>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</si>
  <si>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</si>
  <si>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</si>
  <si>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</si>
  <si>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</si>
  <si>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</si>
  <si>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</si>
  <si>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</si>
  <si>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</si>
  <si>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</si>
  <si>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</si>
  <si>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</si>
  <si>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</si>
  <si>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</si>
  <si>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</si>
  <si>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</si>
  <si>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</si>
  <si>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</si>
  <si>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</si>
  <si>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</si>
  <si>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</si>
  <si>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</si>
  <si>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</si>
  <si>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</si>
  <si>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</si>
  <si>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</si>
  <si>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</si>
  <si>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</si>
  <si>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</si>
  <si>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</si>
  <si>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</si>
  <si>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</si>
  <si>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</si>
  <si>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</si>
  <si>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</si>
  <si>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</si>
  <si>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</si>
  <si>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</si>
  <si>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</si>
  <si>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</si>
  <si>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</si>
  <si>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</si>
  <si>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</si>
  <si>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</si>
  <si>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</si>
  <si>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</si>
  <si>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</si>
  <si>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</si>
  <si>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</si>
  <si>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</si>
  <si>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</si>
  <si>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</si>
  <si>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</si>
  <si>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</si>
  <si>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</si>
  <si>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</si>
  <si>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</si>
  <si>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</si>
  <si>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</si>
  <si>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</si>
  <si>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</si>
  <si>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</si>
  <si>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</si>
  <si>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</si>
  <si>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</si>
  <si>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</si>
  <si>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</si>
  <si>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</si>
  <si>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</si>
  <si>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</si>
  <si>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</si>
  <si>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</si>
  <si>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</si>
  <si>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</si>
  <si>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</si>
  <si>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</si>
  <si>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</si>
  <si>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</si>
  <si>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</si>
  <si>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</si>
  <si>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</si>
  <si>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</si>
  <si>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</si>
  <si>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</si>
  <si>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</si>
  <si>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</si>
  <si>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</si>
  <si>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</si>
  <si>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</si>
  <si>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</si>
  <si>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</si>
  <si>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</si>
  <si>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</si>
  <si>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</si>
  <si>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</si>
  <si>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</si>
  <si>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</si>
  <si>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</si>
  <si>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</si>
  <si>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</si>
  <si>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</si>
  <si>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</si>
  <si>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</si>
  <si>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</si>
  <si>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</si>
  <si>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</si>
  <si>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</si>
  <si>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</si>
  <si>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</si>
  <si>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</si>
  <si>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</si>
  <si>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</si>
  <si>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</si>
  <si>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</si>
  <si>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</si>
  <si>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</si>
  <si>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</si>
  <si>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</si>
  <si>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</si>
  <si>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</si>
  <si>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</si>
  <si>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</si>
  <si>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</si>
  <si>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</si>
  <si>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</si>
  <si>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</si>
  <si>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</si>
  <si>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</si>
  <si>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</si>
  <si>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</si>
  <si>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</si>
  <si>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</si>
  <si>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</si>
  <si>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</si>
  <si>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</si>
  <si>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</si>
  <si>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</si>
  <si>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</si>
  <si>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</si>
  <si>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</si>
  <si>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</si>
  <si>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</si>
  <si>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</si>
  <si>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</si>
  <si>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</si>
  <si>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</si>
  <si>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</si>
  <si>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</si>
  <si>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</si>
  <si>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</si>
  <si>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</si>
  <si>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</si>
  <si>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</si>
  <si>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</si>
  <si>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</si>
  <si>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</si>
  <si>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</si>
  <si>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</si>
  <si>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</si>
  <si>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</si>
  <si>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</si>
  <si>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</si>
  <si>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</si>
  <si>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</si>
  <si>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</si>
  <si>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</si>
  <si>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</si>
  <si>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</si>
  <si>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</si>
  <si>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</si>
  <si>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</si>
  <si>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</si>
  <si>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</si>
  <si>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</si>
  <si>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</si>
  <si>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</si>
  <si>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</si>
  <si>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</si>
  <si>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</si>
  <si>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</si>
  <si>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</si>
  <si>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</si>
  <si>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</si>
  <si>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</si>
  <si>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</si>
  <si>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</si>
  <si>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</si>
  <si>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</si>
  <si>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</si>
  <si>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</si>
  <si>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</si>
  <si>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</si>
  <si>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</si>
  <si>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</si>
  <si>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</si>
  <si>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</si>
  <si>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</si>
  <si>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</si>
  <si>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</si>
  <si>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</si>
  <si>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</si>
  <si>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</si>
  <si>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</si>
  <si>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</si>
  <si>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</si>
  <si>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</si>
  <si>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</si>
  <si>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</si>
  <si>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</si>
  <si>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</si>
  <si>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</si>
  <si>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</si>
  <si>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</si>
  <si>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</si>
  <si>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</si>
  <si>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</si>
  <si>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</si>
  <si>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</si>
  <si>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</si>
  <si>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</si>
  <si>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</si>
  <si>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</si>
  <si>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</si>
  <si>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</si>
  <si>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</si>
  <si>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</si>
  <si>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</si>
  <si>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</si>
  <si>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</si>
  <si>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</si>
  <si>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</si>
  <si>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</si>
  <si>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</si>
  <si>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</si>
  <si>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</si>
  <si>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</si>
  <si>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</si>
  <si>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</si>
  <si>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</si>
  <si>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</si>
  <si>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</si>
  <si>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</si>
  <si>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</si>
  <si>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</si>
  <si>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</si>
  <si>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</si>
  <si>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</si>
  <si>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</si>
  <si>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</si>
  <si>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</si>
  <si>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</si>
  <si>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</si>
  <si>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</si>
  <si>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</si>
  <si>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</si>
  <si>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</si>
  <si>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</si>
  <si>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</si>
  <si>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</si>
  <si>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</si>
  <si>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</si>
  <si>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</si>
  <si>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</si>
  <si>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</si>
  <si>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</si>
  <si>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</si>
  <si>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</si>
  <si>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</si>
  <si>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</si>
  <si>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</si>
  <si>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</si>
  <si>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</si>
  <si>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</si>
  <si>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</si>
  <si>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</si>
  <si>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</si>
  <si>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</si>
  <si>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</si>
  <si>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</si>
  <si>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</si>
  <si>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</si>
  <si>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</si>
  <si>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</si>
  <si>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</si>
  <si>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</si>
  <si>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</si>
  <si>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</si>
  <si>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</si>
  <si>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</si>
  <si>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</si>
  <si>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</si>
  <si>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</si>
  <si>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</si>
  <si>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</si>
  <si>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</si>
  <si>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</si>
  <si>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</si>
  <si>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</si>
  <si>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</si>
  <si>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</si>
  <si>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</si>
  <si>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</si>
  <si>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</si>
  <si>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</si>
  <si>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</si>
  <si>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</si>
  <si>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</si>
  <si>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</si>
  <si>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</si>
  <si>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</si>
  <si>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</si>
  <si>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</si>
  <si>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</si>
  <si>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</si>
  <si>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</si>
  <si>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</si>
  <si>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</si>
  <si>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</si>
  <si>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</si>
  <si>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</si>
  <si>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</si>
  <si>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</si>
  <si>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</si>
  <si>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</si>
  <si>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</si>
  <si>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</si>
  <si>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</si>
  <si>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</si>
  <si>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</si>
  <si>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</si>
  <si>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</si>
  <si>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</si>
  <si>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</si>
  <si>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</si>
  <si>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</si>
  <si>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</si>
  <si>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</si>
  <si>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</si>
  <si>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</si>
  <si>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</si>
  <si>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</si>
  <si>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</si>
  <si>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</si>
  <si>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</si>
  <si>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</si>
  <si>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</si>
  <si>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</si>
  <si>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</si>
  <si>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</si>
  <si>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</si>
  <si>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</si>
  <si>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</si>
  <si>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</si>
  <si>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</si>
  <si>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</si>
  <si>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</si>
  <si>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</si>
  <si>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</si>
  <si>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</si>
  <si>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</si>
  <si>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</si>
  <si>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</si>
  <si>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</si>
  <si>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</si>
  <si>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</si>
  <si>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</si>
  <si>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</si>
  <si>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</si>
  <si>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</si>
  <si>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</si>
  <si>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</si>
  <si>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</si>
  <si>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</si>
  <si>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</si>
  <si>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</si>
  <si>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</si>
  <si>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</si>
  <si>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</si>
  <si>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</si>
  <si>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</si>
  <si>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</si>
  <si>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</si>
  <si>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</si>
  <si>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</si>
  <si>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</si>
  <si>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</si>
  <si>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</si>
  <si>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</si>
  <si>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</si>
  <si>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</si>
  <si>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</si>
  <si>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</si>
  <si>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</si>
  <si>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</si>
  <si>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</si>
  <si>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</si>
  <si>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</si>
  <si>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</si>
  <si>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</si>
  <si>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</si>
  <si>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</si>
  <si>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</si>
  <si>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</si>
  <si>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</si>
  <si>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</si>
  <si>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</si>
  <si>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</si>
  <si>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</si>
  <si>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</si>
  <si>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</si>
  <si>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</si>
  <si>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</si>
  <si>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</si>
  <si>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</si>
  <si>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</si>
  <si>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</si>
  <si>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</si>
  <si>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</si>
  <si>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</si>
  <si>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</si>
  <si>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</si>
  <si>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</si>
  <si>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</si>
  <si>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</si>
  <si>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</si>
  <si>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</si>
  <si>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</si>
  <si>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</si>
  <si>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</si>
  <si>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</si>
  <si>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</si>
  <si>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</si>
  <si>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</si>
  <si>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</si>
  <si>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</si>
  <si>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</si>
  <si>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</si>
  <si>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</si>
  <si>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</si>
  <si>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</si>
  <si>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</si>
  <si>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</si>
  <si>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</si>
  <si>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</si>
  <si>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</si>
  <si>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</si>
  <si>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</si>
  <si>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</si>
  <si>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</si>
  <si>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</si>
  <si>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</si>
  <si>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</si>
  <si>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</si>
  <si>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</si>
  <si>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</si>
  <si>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</si>
  <si>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</si>
  <si>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</si>
  <si>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</si>
  <si>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</si>
  <si>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</si>
  <si>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</si>
  <si>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</si>
  <si>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</si>
  <si>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</si>
  <si>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</si>
  <si>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</si>
  <si>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</si>
  <si>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</si>
  <si>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</si>
  <si>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</si>
  <si>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</si>
  <si>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</si>
  <si>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</si>
  <si>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</si>
  <si>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</si>
  <si>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</si>
  <si>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</si>
  <si>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</si>
  <si>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</si>
  <si>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</si>
  <si>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</si>
  <si>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</si>
  <si>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</si>
  <si>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</si>
  <si>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</si>
  <si>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</si>
  <si>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</si>
  <si>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</si>
  <si>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</si>
  <si>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</si>
  <si>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</si>
  <si>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</si>
  <si>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</si>
  <si>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</si>
  <si>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</si>
  <si>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</si>
  <si>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</si>
  <si>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</si>
  <si>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</si>
  <si>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</si>
  <si>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</si>
  <si>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</si>
  <si>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</si>
  <si>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</si>
  <si>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</si>
  <si>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</si>
  <si>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</si>
  <si>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</si>
  <si>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</si>
  <si>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</si>
  <si>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</si>
  <si>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</si>
  <si>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</si>
  <si>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</si>
  <si>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</si>
  <si>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</si>
  <si>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</si>
  <si>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</si>
  <si>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</si>
  <si>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</si>
  <si>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</si>
  <si>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</si>
  <si>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</si>
  <si>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</si>
  <si>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</si>
  <si>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</si>
  <si>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</si>
  <si>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</si>
  <si>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</si>
  <si>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</si>
  <si>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</si>
  <si>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</si>
  <si>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</si>
  <si>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</si>
  <si>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</si>
  <si>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</si>
  <si>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</si>
  <si>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</si>
  <si>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</si>
  <si>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</si>
  <si>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</si>
  <si>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</si>
  <si>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</si>
  <si>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</si>
  <si>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</si>
  <si>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</si>
  <si>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</si>
  <si>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</si>
  <si>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</si>
  <si>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</si>
  <si>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</si>
  <si>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</si>
  <si>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</si>
  <si>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</si>
  <si>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</si>
  <si>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</si>
  <si>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</si>
  <si>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</si>
  <si>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</si>
  <si>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</si>
  <si>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</si>
  <si>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</si>
  <si>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</si>
  <si>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</si>
  <si>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</si>
  <si>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</si>
  <si>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</si>
  <si>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</si>
  <si>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</si>
  <si>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</si>
  <si>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</si>
  <si>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</si>
  <si>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</si>
  <si>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</si>
  <si>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</si>
  <si>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</si>
  <si>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</si>
  <si>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</si>
  <si>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</si>
  <si>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</si>
  <si>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</si>
  <si>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</si>
  <si>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</si>
  <si>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</si>
  <si>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</si>
  <si>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</si>
  <si>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</si>
  <si>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</si>
  <si>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</si>
  <si>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</si>
  <si>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</si>
  <si>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</si>
  <si>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</si>
  <si>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</si>
  <si>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</si>
  <si>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</si>
  <si>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</si>
  <si>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</si>
  <si>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</si>
  <si>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</si>
  <si>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</si>
  <si>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</si>
  <si>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</si>
  <si>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</si>
  <si>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</si>
  <si>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</si>
  <si>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</si>
  <si>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</si>
  <si>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</si>
  <si>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</si>
  <si>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</si>
  <si>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</si>
  <si>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</si>
  <si>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</si>
  <si>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</si>
  <si>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</si>
  <si>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</si>
  <si>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</si>
  <si>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</si>
  <si>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</si>
  <si>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</si>
  <si>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</si>
  <si>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</si>
  <si>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</si>
  <si>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</si>
  <si>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</si>
  <si>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</si>
  <si>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</si>
  <si>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</si>
  <si>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</si>
  <si>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</si>
  <si>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</si>
  <si>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</si>
  <si>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</si>
  <si>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</si>
  <si>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</si>
  <si>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</si>
  <si>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</si>
  <si>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</si>
  <si>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</si>
  <si>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</si>
  <si>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</si>
  <si>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</si>
  <si>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</si>
  <si>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</si>
  <si>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</si>
  <si>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</si>
  <si>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</si>
  <si>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</si>
  <si>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</si>
  <si>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</si>
  <si>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</si>
  <si>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</si>
  <si>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</si>
  <si>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</si>
  <si>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</si>
  <si>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</si>
  <si>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</si>
  <si>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</si>
  <si>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</si>
  <si>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</si>
  <si>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</si>
  <si>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</si>
  <si>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</si>
  <si>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</si>
  <si>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</si>
  <si>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</si>
  <si>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</si>
  <si>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</si>
  <si>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</si>
  <si>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</si>
  <si>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</si>
  <si>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</si>
  <si>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</si>
  <si>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</si>
  <si>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</si>
  <si>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</si>
  <si>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</si>
  <si>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</si>
  <si>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</si>
  <si>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</si>
  <si>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</si>
  <si>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</si>
  <si>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</si>
  <si>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</si>
  <si>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</si>
  <si>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</si>
  <si>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</si>
  <si>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</si>
  <si>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</si>
  <si>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</si>
  <si>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</si>
  <si>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</si>
  <si>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</si>
  <si>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</si>
  <si>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</si>
  <si>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</si>
  <si>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</si>
  <si>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</si>
  <si>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</si>
  <si>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</si>
  <si>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</si>
  <si>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</si>
  <si>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</si>
  <si>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</si>
  <si>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</si>
  <si>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</si>
  <si>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</si>
  <si>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</si>
  <si>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</si>
  <si>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</si>
  <si>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</si>
  <si>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</si>
  <si>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</si>
  <si>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</si>
  <si>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</si>
  <si>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</si>
  <si>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</si>
  <si>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</si>
  <si>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</si>
  <si>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</si>
  <si>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</si>
  <si>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</si>
  <si>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</si>
  <si>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</si>
  <si>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</si>
  <si>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</si>
  <si>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</si>
  <si>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</si>
  <si>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</si>
  <si>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</si>
  <si>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</si>
  <si>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</si>
  <si>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</si>
  <si>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</si>
  <si>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</si>
  <si>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</si>
  <si>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</si>
  <si>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</si>
  <si>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</si>
  <si>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</si>
  <si>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</si>
  <si>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</si>
  <si>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</si>
  <si>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</si>
  <si>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</si>
  <si>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</si>
  <si>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</si>
  <si>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</si>
  <si>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</si>
  <si>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</si>
  <si>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</si>
  <si>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</si>
  <si>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</si>
  <si>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</si>
  <si>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</si>
  <si>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</si>
  <si>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</si>
  <si>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</si>
  <si>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</si>
  <si>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</si>
  <si>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</si>
  <si>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</si>
  <si>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</si>
  <si>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</si>
  <si>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</si>
  <si>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</si>
  <si>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</si>
  <si>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</si>
  <si>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</si>
  <si>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</si>
  <si>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</si>
  <si>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</si>
  <si>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</si>
  <si>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</si>
  <si>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</si>
  <si>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</si>
  <si>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</si>
  <si>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</si>
  <si>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</si>
  <si>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</si>
  <si>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</si>
  <si>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</si>
  <si>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</si>
  <si>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</si>
  <si>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</si>
  <si>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</si>
  <si>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</si>
  <si>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</si>
  <si>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</si>
  <si>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</si>
  <si>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</si>
  <si>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</si>
  <si>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</si>
  <si>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</si>
  <si>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</si>
  <si>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</si>
  <si>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</si>
  <si>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</si>
  <si>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</si>
  <si>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</si>
  <si>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</si>
  <si>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</si>
  <si>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</si>
  <si>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</si>
  <si>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</si>
  <si>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</si>
  <si>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</si>
  <si>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</si>
  <si>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</si>
  <si>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</si>
  <si>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</si>
  <si>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</si>
  <si>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</si>
  <si>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</si>
  <si>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</si>
  <si>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</si>
  <si>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</si>
  <si>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</si>
  <si>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</si>
  <si>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</si>
  <si>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</si>
  <si>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</si>
  <si>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</si>
  <si>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</si>
  <si>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</si>
  <si>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</si>
  <si>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</si>
  <si>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</si>
  <si>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</si>
  <si>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</si>
  <si>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</si>
  <si>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</si>
  <si>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</si>
  <si>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</si>
  <si>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</si>
  <si>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</si>
  <si>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</si>
  <si>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</si>
  <si>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</si>
  <si>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</si>
  <si>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</si>
  <si>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</si>
  <si>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</si>
  <si>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</si>
  <si>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</si>
  <si>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</si>
  <si>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</si>
  <si>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</si>
  <si>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</si>
  <si>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</si>
  <si>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</si>
  <si>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</si>
  <si>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</si>
  <si>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</si>
  <si>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</si>
  <si>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</si>
  <si>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</si>
  <si>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</si>
  <si>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</si>
  <si>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</si>
  <si>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</si>
  <si>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</si>
  <si>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</si>
  <si>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</si>
  <si>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</si>
  <si>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</si>
  <si>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</si>
  <si>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</si>
  <si>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</si>
  <si>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</si>
  <si>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</si>
  <si>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</si>
  <si>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</si>
  <si>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</si>
  <si>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</si>
  <si>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</si>
  <si>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</si>
  <si>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</si>
  <si>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</si>
  <si>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</si>
  <si>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</si>
  <si>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</si>
  <si>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</si>
  <si>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</si>
  <si>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</si>
  <si>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</si>
  <si>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</si>
  <si>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</si>
  <si>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</si>
  <si>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</si>
  <si>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</si>
  <si>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</si>
  <si>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</si>
  <si>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</si>
  <si>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</si>
  <si>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</si>
  <si>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</si>
  <si>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</si>
  <si>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</si>
  <si>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</si>
  <si>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</si>
  <si>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</si>
  <si>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</si>
  <si>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</si>
  <si>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</si>
  <si>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</si>
  <si>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</si>
  <si>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</si>
  <si>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</si>
  <si>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</si>
  <si>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</si>
  <si>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</si>
  <si>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</si>
  <si>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</si>
  <si>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</si>
  <si>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</si>
  <si>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</si>
  <si>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</si>
  <si>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</si>
  <si>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</si>
  <si>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</si>
  <si>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</si>
  <si>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</si>
  <si>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</si>
  <si>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</si>
  <si>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</si>
  <si>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</si>
  <si>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</si>
  <si>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</si>
  <si>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</si>
  <si>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</si>
  <si>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</si>
  <si>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</si>
  <si>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</si>
  <si>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</si>
  <si>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</si>
  <si>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</si>
  <si>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</si>
  <si>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</si>
  <si>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</si>
  <si>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</si>
  <si>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</si>
  <si>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</si>
  <si>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</si>
  <si>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</si>
  <si>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</si>
  <si>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</si>
  <si>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</si>
  <si>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</si>
  <si>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</si>
  <si>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</si>
  <si>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</si>
  <si>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</si>
  <si>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</si>
  <si>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</si>
  <si>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</si>
  <si>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</si>
  <si>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</si>
  <si>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</si>
  <si>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</si>
  <si>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</si>
  <si>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</si>
  <si>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</si>
  <si>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</si>
  <si>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</si>
  <si>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</si>
  <si>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</si>
  <si>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</si>
  <si>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</si>
  <si>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</si>
  <si>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</si>
  <si>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</si>
  <si>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</si>
  <si>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</si>
  <si>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</si>
  <si>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</si>
  <si>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</si>
  <si>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</si>
  <si>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</si>
  <si>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</si>
  <si>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</si>
  <si>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</si>
  <si>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</si>
  <si>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</si>
  <si>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</si>
  <si>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</si>
  <si>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</si>
  <si>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</si>
  <si>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</si>
  <si>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</si>
  <si>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</si>
  <si>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</si>
  <si>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</si>
  <si>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</si>
  <si>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</si>
  <si>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</si>
  <si>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</si>
  <si>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</si>
  <si>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</si>
  <si>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</si>
  <si>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</si>
  <si>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</si>
  <si>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</si>
  <si>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</si>
  <si>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</si>
  <si>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</si>
  <si>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</si>
  <si>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</si>
  <si>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</si>
  <si>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</si>
  <si>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</si>
  <si>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</si>
  <si>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</si>
  <si>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</si>
  <si>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</si>
  <si>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</si>
  <si>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</si>
  <si>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</si>
  <si>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</si>
  <si>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</si>
  <si>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</si>
  <si>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</si>
  <si>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</si>
  <si>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</si>
  <si>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</si>
  <si>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</si>
  <si>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</si>
  <si>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</si>
  <si>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</si>
  <si>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</si>
  <si>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</si>
  <si>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</si>
  <si>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</si>
  <si>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</si>
  <si>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</si>
  <si>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</si>
  <si>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</si>
  <si>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</si>
  <si>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</si>
  <si>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</si>
  <si>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</si>
  <si>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</si>
  <si>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</si>
  <si>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</si>
  <si>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</si>
  <si>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</si>
  <si>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</si>
  <si>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</si>
  <si>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</si>
  <si>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</si>
  <si>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</si>
  <si>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</si>
  <si>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</si>
  <si>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</si>
  <si>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</si>
  <si>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</si>
  <si>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</si>
  <si>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</si>
  <si>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</si>
  <si>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</si>
  <si>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</si>
  <si>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</si>
  <si>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</si>
  <si>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</si>
  <si>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</si>
  <si>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</si>
  <si>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</si>
  <si>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</si>
  <si>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</si>
  <si>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</si>
  <si>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</si>
  <si>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</si>
  <si>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</si>
  <si>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</si>
  <si>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</si>
  <si>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</si>
  <si>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</si>
  <si>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</si>
  <si>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</si>
  <si>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</si>
  <si>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</si>
  <si>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</si>
  <si>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</si>
  <si>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</si>
  <si>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</si>
  <si>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</si>
  <si>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</si>
  <si>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</si>
  <si>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</si>
  <si>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</si>
  <si>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</si>
  <si>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</si>
  <si>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</si>
  <si>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</si>
  <si>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</si>
  <si>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</si>
  <si>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</si>
  <si>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</si>
  <si>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</si>
  <si>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</si>
  <si>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</si>
  <si>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</si>
  <si>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</si>
  <si>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</si>
  <si>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</si>
  <si>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</si>
  <si>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</si>
  <si>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</si>
  <si>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</si>
  <si>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</si>
  <si>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</si>
  <si>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</si>
  <si>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</si>
  <si>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</si>
  <si>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</si>
  <si>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</si>
  <si>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</si>
  <si>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</si>
  <si>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</si>
  <si>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</si>
  <si>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</si>
  <si>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</si>
  <si>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</si>
  <si>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</si>
  <si>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</si>
  <si>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</si>
  <si>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</si>
  <si>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</si>
  <si>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</si>
  <si>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</si>
  <si>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</si>
  <si>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</si>
  <si>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</si>
  <si>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</si>
  <si>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</si>
  <si>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</si>
  <si>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</si>
  <si>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</si>
  <si>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</si>
  <si>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</si>
  <si>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</si>
  <si>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</si>
  <si>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</si>
  <si>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</si>
  <si>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</si>
  <si>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</si>
  <si>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</si>
  <si>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</si>
  <si>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</si>
  <si>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</si>
  <si>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</si>
  <si>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</si>
  <si>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</si>
  <si>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</si>
  <si>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</si>
  <si>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</si>
  <si>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</si>
  <si>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</si>
  <si>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</si>
  <si>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</si>
  <si>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</si>
  <si>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</si>
  <si>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</si>
  <si>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</si>
  <si>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</si>
  <si>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</si>
  <si>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</si>
  <si>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</si>
  <si>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</si>
  <si>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</si>
  <si>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</si>
  <si>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</si>
  <si>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</si>
  <si>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</si>
  <si>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</si>
  <si>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</si>
  <si>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</si>
  <si>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</si>
  <si>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</si>
  <si>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</si>
  <si>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</si>
  <si>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</si>
  <si>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</si>
  <si>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</si>
  <si>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</si>
  <si>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</si>
  <si>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</si>
  <si>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</si>
  <si>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</si>
  <si>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</si>
  <si>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</si>
  <si>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</si>
  <si>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</si>
  <si>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</si>
  <si>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</si>
  <si>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</si>
  <si>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</si>
  <si>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</si>
  <si>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</si>
  <si>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</si>
  <si>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</si>
  <si>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</si>
  <si>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</si>
  <si>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</si>
  <si>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</si>
  <si>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</si>
  <si>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</si>
  <si>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</si>
  <si>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</si>
  <si>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</si>
  <si>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</si>
  <si>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</si>
  <si>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</si>
  <si>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</si>
  <si>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</si>
  <si>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</si>
  <si>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</si>
  <si>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</si>
  <si>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</si>
  <si>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</si>
  <si>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</si>
  <si>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</si>
  <si>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</si>
  <si>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</si>
  <si>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</si>
  <si>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</si>
  <si>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</si>
  <si>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</si>
  <si>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</si>
  <si>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</si>
  <si>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</si>
  <si>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</si>
  <si>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</si>
  <si>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</si>
  <si>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</si>
  <si>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</si>
  <si>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</si>
  <si>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</si>
  <si>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</si>
  <si>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</si>
  <si>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</si>
  <si>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</si>
  <si>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</si>
  <si>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</si>
  <si>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</si>
  <si>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</si>
  <si>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</si>
  <si>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</si>
  <si>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</si>
  <si>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</si>
  <si>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</si>
  <si>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</si>
  <si>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</si>
  <si>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</si>
  <si>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</si>
  <si>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</si>
  <si>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</si>
  <si>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</si>
  <si>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</si>
  <si>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</si>
  <si>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</si>
  <si>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</si>
  <si>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</si>
  <si>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</si>
  <si>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</si>
  <si>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</si>
  <si>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</si>
  <si>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</si>
  <si>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</si>
  <si>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</si>
  <si>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</si>
  <si>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</si>
  <si>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</si>
  <si>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</si>
  <si>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</si>
  <si>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</si>
  <si>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</si>
  <si>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</si>
  <si>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</si>
  <si>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</si>
  <si>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</si>
  <si>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</si>
  <si>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</si>
  <si>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</si>
  <si>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</si>
  <si>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</si>
  <si>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</si>
  <si>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</si>
  <si>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</si>
  <si>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</si>
  <si>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</si>
  <si>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</si>
  <si>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</si>
  <si>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</si>
  <si>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</si>
  <si>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</si>
  <si>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</si>
  <si>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</si>
  <si>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</si>
  <si>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</si>
  <si>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</si>
  <si>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</si>
  <si>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</si>
  <si>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</si>
  <si>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</si>
  <si>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</si>
  <si>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</si>
  <si>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</si>
  <si>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</si>
  <si>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</si>
  <si>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</si>
  <si>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</si>
  <si>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</si>
  <si>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</si>
  <si>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</si>
  <si>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</si>
  <si>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</si>
  <si>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</si>
  <si>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</si>
  <si>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</si>
  <si>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</si>
  <si>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</si>
  <si>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</si>
  <si>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</si>
  <si>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</si>
  <si>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</si>
  <si>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</si>
  <si>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</si>
  <si>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</si>
  <si>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</si>
  <si>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</si>
  <si>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</si>
  <si>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</si>
  <si>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</si>
  <si>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</si>
  <si>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</si>
  <si>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</si>
  <si>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</si>
  <si>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</si>
  <si>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</si>
  <si>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</si>
  <si>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</si>
  <si>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</si>
  <si>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</si>
  <si>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</si>
  <si>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</si>
  <si>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</si>
  <si>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</si>
  <si>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</si>
  <si>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</si>
  <si>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</si>
  <si>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</si>
  <si>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</si>
  <si>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</si>
  <si>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</si>
  <si>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</si>
  <si>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</si>
  <si>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</si>
  <si>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</si>
  <si>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</si>
  <si>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</si>
  <si>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</si>
  <si>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</si>
  <si>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</si>
  <si>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</si>
  <si>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</si>
  <si>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</si>
  <si>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</si>
  <si>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</si>
  <si>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</si>
  <si>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</si>
  <si>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</si>
  <si>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</si>
  <si>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</si>
  <si>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</si>
  <si>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</si>
  <si>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</si>
  <si>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</si>
  <si>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</si>
  <si>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</si>
  <si>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</si>
  <si>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</si>
  <si>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</si>
  <si>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</si>
  <si>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</si>
  <si>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</si>
  <si>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</si>
  <si>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</si>
  <si>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</si>
  <si>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</si>
  <si>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</si>
  <si>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</si>
  <si>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</si>
  <si>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</si>
  <si>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</si>
  <si>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</si>
  <si>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</si>
  <si>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</si>
  <si>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</si>
  <si>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</si>
  <si>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</si>
  <si>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</si>
  <si>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</si>
  <si>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</si>
  <si>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</si>
  <si>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</si>
  <si>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</si>
  <si>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</si>
  <si>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</si>
  <si>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</si>
  <si>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</si>
  <si>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</si>
  <si>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</si>
  <si>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</si>
  <si>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</si>
  <si>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</si>
  <si>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</si>
  <si>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</si>
  <si>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</si>
  <si>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</si>
  <si>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</si>
  <si>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</si>
  <si>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</si>
  <si>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</si>
  <si>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</si>
  <si>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</si>
  <si>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</si>
  <si>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</si>
  <si>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</si>
  <si>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</si>
  <si>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</si>
  <si>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</si>
  <si>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</si>
  <si>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</si>
  <si>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</si>
  <si>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</si>
  <si>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</si>
  <si>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</si>
  <si>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</si>
  <si>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</si>
  <si>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</si>
  <si>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</si>
  <si>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</si>
  <si>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</si>
  <si>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</si>
  <si>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</si>
  <si>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</si>
  <si>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</si>
  <si>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</si>
  <si>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</si>
  <si>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</si>
  <si>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</si>
  <si>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</si>
  <si>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</si>
  <si>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</si>
  <si>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</si>
  <si>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</si>
  <si>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</si>
  <si>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</si>
  <si>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</si>
  <si>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</si>
  <si>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</si>
  <si>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</si>
  <si>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</si>
  <si>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</si>
  <si>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</si>
  <si>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</si>
  <si>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</si>
  <si>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</si>
  <si>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</si>
  <si>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</si>
  <si>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</si>
  <si>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</si>
  <si>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</si>
  <si>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</si>
  <si>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</si>
  <si>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</si>
  <si>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</si>
  <si>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</si>
  <si>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</si>
  <si>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</si>
  <si>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</si>
  <si>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</si>
  <si>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</si>
  <si>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</si>
  <si>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</si>
  <si>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</si>
  <si>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</si>
  <si>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</si>
  <si>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</si>
  <si>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</si>
  <si>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</si>
  <si>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</si>
  <si>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</si>
  <si>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</si>
  <si>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</si>
  <si>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</si>
  <si>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</si>
  <si>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</si>
  <si>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</si>
  <si>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</si>
  <si>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</si>
  <si>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</si>
  <si>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</si>
  <si>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</si>
  <si>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</si>
  <si>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</si>
  <si>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</si>
  <si>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</si>
  <si>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</si>
  <si>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</si>
  <si>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</si>
  <si>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</si>
  <si>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</si>
  <si>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</si>
  <si>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</si>
  <si>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</si>
  <si>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</si>
  <si>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</si>
  <si>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</si>
  <si>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</si>
  <si>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</si>
  <si>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</si>
  <si>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</si>
  <si>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</si>
  <si>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</si>
  <si>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</si>
  <si>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</si>
  <si>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</si>
  <si>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</si>
  <si>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</si>
  <si>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</si>
  <si>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</si>
  <si>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</si>
  <si>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</si>
  <si>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</si>
  <si>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</si>
  <si>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</si>
  <si>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</si>
  <si>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</si>
  <si>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</si>
  <si>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</si>
  <si>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</si>
  <si>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</si>
  <si>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</si>
  <si>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</si>
  <si>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</si>
  <si>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</si>
  <si>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</si>
  <si>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</si>
  <si>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</si>
  <si>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</si>
  <si>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</si>
  <si>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</si>
  <si>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</si>
  <si>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</si>
  <si>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</si>
  <si>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</si>
  <si>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</si>
  <si>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</si>
  <si>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</si>
  <si>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</si>
  <si>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</si>
  <si>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</si>
  <si>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</si>
  <si>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</si>
  <si>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</si>
  <si>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</si>
  <si>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</si>
  <si>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</si>
  <si>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</si>
  <si>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</si>
  <si>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</si>
  <si>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</si>
  <si>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</si>
  <si>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</si>
  <si>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</si>
  <si>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</si>
  <si>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</si>
  <si>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</si>
  <si>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</si>
  <si>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</si>
  <si>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</si>
  <si>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</si>
  <si>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</si>
  <si>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</si>
  <si>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</si>
  <si>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</si>
  <si>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</si>
  <si>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</si>
  <si>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</si>
  <si>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</si>
  <si>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</si>
  <si>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</si>
  <si>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</si>
  <si>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</si>
  <si>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</si>
  <si>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</si>
  <si>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</si>
  <si>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</si>
  <si>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</si>
  <si>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</si>
  <si>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</si>
  <si>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</si>
  <si>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</si>
  <si>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</si>
  <si>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</si>
  <si>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</si>
  <si>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</si>
  <si>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</si>
  <si>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</si>
  <si>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</si>
  <si>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</si>
  <si>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</si>
  <si>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</si>
  <si>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</si>
  <si>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</si>
  <si>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</si>
  <si>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</si>
  <si>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</si>
  <si>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</si>
  <si>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</si>
  <si>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</si>
  <si>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</si>
  <si>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</si>
  <si>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</si>
  <si>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</si>
  <si>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</si>
  <si>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</si>
  <si>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</si>
  <si>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</si>
  <si>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</si>
  <si>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</si>
  <si>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</si>
  <si>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</si>
  <si>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</si>
  <si>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</si>
  <si>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</si>
  <si>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</si>
  <si>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</si>
  <si>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</si>
  <si>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</si>
  <si>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</si>
  <si>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</si>
  <si>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</si>
  <si>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</si>
  <si>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</si>
  <si>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</si>
  <si>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</si>
  <si>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</si>
  <si>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</si>
  <si>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</si>
  <si>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</si>
  <si>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</si>
  <si>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</si>
  <si>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</si>
  <si>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</si>
  <si>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</si>
  <si>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</si>
  <si>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</si>
  <si>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</si>
  <si>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</si>
  <si>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</si>
  <si>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</si>
  <si>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</si>
  <si>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</si>
  <si>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</si>
  <si>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</si>
  <si>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</si>
  <si>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</si>
  <si>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</si>
  <si>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</si>
  <si>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</si>
  <si>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</si>
  <si>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</si>
  <si>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</si>
  <si>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</si>
  <si>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</si>
  <si>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</si>
  <si>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</si>
  <si>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</si>
  <si>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</si>
  <si>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</si>
  <si>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</si>
  <si>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</si>
  <si>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</si>
  <si>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</si>
  <si>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</si>
  <si>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</si>
  <si>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</si>
  <si>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</si>
  <si>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</si>
  <si>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</si>
  <si>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</si>
  <si>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</si>
  <si>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</si>
  <si>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</si>
  <si>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</si>
  <si>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</si>
  <si>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</si>
  <si>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</si>
  <si>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</si>
  <si>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</si>
  <si>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</si>
  <si>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</si>
  <si>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</si>
  <si>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</si>
  <si>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</si>
  <si>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</si>
  <si>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</si>
  <si>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</si>
  <si>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</si>
  <si>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</si>
  <si>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</si>
  <si>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</si>
  <si>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</si>
  <si>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</si>
  <si>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</si>
  <si>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</si>
  <si>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</si>
  <si>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</si>
  <si>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</si>
  <si>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</si>
  <si>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</si>
  <si>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</si>
  <si>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</si>
  <si>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</si>
  <si>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</si>
  <si>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</si>
  <si>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</si>
  <si>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</si>
  <si>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</si>
  <si>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</si>
  <si>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</si>
  <si>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</si>
  <si>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</si>
  <si>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</si>
  <si>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</si>
  <si>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</si>
  <si>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</si>
  <si>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</si>
  <si>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</si>
  <si>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</si>
  <si>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</si>
  <si>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</si>
  <si>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</si>
  <si>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</si>
  <si>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</si>
  <si>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</si>
  <si>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</si>
  <si>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</si>
  <si>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</si>
  <si>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</si>
  <si>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</si>
  <si>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</si>
  <si>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</si>
  <si>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</si>
  <si>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</si>
  <si>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</si>
  <si>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</si>
  <si>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</si>
  <si>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</si>
  <si>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</si>
  <si>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</si>
  <si>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</si>
  <si>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</si>
  <si>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</si>
  <si>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</si>
  <si>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</si>
  <si>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</si>
  <si>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</si>
  <si>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</si>
  <si>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</si>
  <si>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</si>
  <si>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</si>
  <si>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</si>
  <si>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</si>
  <si>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</si>
  <si>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</si>
  <si>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</si>
  <si>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</si>
  <si>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</si>
  <si>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</si>
  <si>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</si>
  <si>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</si>
  <si>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</si>
  <si>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</si>
  <si>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</si>
  <si>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</si>
  <si>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</si>
  <si>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</si>
  <si>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</si>
  <si>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</si>
  <si>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</si>
  <si>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</si>
  <si>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</si>
  <si>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</si>
  <si>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</si>
  <si>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</si>
  <si>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</si>
  <si>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</si>
  <si>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</si>
  <si>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</si>
  <si>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</si>
  <si>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</si>
  <si>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</si>
  <si>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</si>
  <si>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</si>
  <si>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</si>
  <si>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</si>
  <si>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</si>
  <si>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</si>
  <si>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</si>
  <si>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</si>
  <si>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</si>
  <si>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</si>
  <si>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</si>
  <si>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</si>
  <si>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</si>
  <si>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</si>
  <si>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</si>
  <si>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</si>
  <si>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</si>
  <si>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</si>
  <si>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</si>
  <si>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</si>
  <si>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</si>
  <si>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</si>
  <si>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</si>
  <si>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</si>
  <si>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</si>
  <si>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</si>
  <si>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</si>
  <si>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</si>
  <si>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</si>
  <si>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</si>
  <si>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</si>
  <si>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</si>
  <si>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</si>
  <si>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</si>
  <si>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</si>
  <si>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</si>
  <si>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</si>
  <si>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</si>
  <si>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</si>
  <si>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</si>
  <si>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</si>
  <si>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</si>
  <si>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</si>
  <si>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</si>
  <si>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</si>
  <si>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</si>
  <si>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</si>
  <si>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</si>
  <si>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</si>
  <si>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</si>
  <si>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</si>
  <si>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</si>
  <si>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</si>
  <si>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</si>
  <si>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</si>
  <si>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</si>
  <si>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</si>
  <si>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</si>
  <si>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</si>
  <si>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</si>
  <si>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</si>
  <si>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</si>
  <si>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</si>
  <si>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</si>
  <si>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</si>
  <si>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</si>
  <si>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</si>
  <si>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</si>
  <si>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</si>
  <si>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</si>
  <si>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</si>
  <si>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</si>
  <si>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</si>
  <si>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</si>
  <si>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</si>
  <si>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</si>
  <si>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</si>
  <si>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</si>
  <si>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</si>
  <si>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</si>
  <si>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</si>
  <si>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</si>
  <si>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</si>
  <si>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</si>
  <si>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</si>
  <si>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</si>
  <si>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</si>
  <si>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</si>
  <si>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</si>
  <si>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</si>
  <si>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</si>
  <si>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</si>
  <si>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</si>
  <si>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</si>
  <si>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</si>
  <si>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</si>
  <si>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</si>
  <si>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</si>
  <si>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</si>
  <si>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</si>
  <si>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</si>
  <si>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</si>
  <si>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</si>
  <si>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</si>
  <si>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</si>
  <si>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</si>
  <si>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</si>
  <si>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</si>
  <si>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</si>
  <si>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</si>
  <si>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</si>
  <si>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</si>
  <si>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</si>
  <si>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</si>
  <si>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</si>
  <si>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</si>
  <si>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</si>
  <si>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</si>
  <si>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</si>
  <si>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</si>
  <si>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</si>
  <si>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</si>
  <si>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</si>
  <si>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</si>
  <si>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</si>
  <si>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</si>
  <si>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</si>
  <si>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</si>
  <si>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</si>
  <si>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</si>
  <si>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</si>
  <si>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</si>
  <si>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</si>
  <si>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</si>
  <si>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</si>
  <si>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</si>
  <si>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</si>
  <si>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</si>
  <si>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</si>
  <si>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</si>
  <si>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</si>
  <si>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</si>
  <si>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</si>
  <si>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</si>
  <si>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</si>
  <si>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</si>
  <si>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</si>
  <si>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</si>
  <si>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</si>
  <si>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</si>
  <si>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</si>
  <si>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</si>
  <si>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</si>
  <si>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</si>
  <si>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</si>
  <si>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</si>
  <si>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</si>
  <si>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</si>
  <si>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</si>
  <si>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</si>
  <si>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</si>
  <si>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</si>
  <si>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</si>
  <si>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</si>
  <si>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</si>
  <si>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</si>
  <si>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</si>
  <si>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</si>
  <si>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</si>
  <si>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</si>
  <si>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</si>
  <si>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</si>
  <si>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</si>
  <si>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</si>
  <si>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</si>
  <si>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</si>
  <si>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</si>
  <si>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</si>
  <si>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</si>
  <si>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</si>
  <si>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</si>
  <si>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</si>
  <si>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</si>
  <si>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</si>
  <si>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</si>
  <si>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</si>
  <si>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</si>
  <si>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</si>
  <si>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</si>
  <si>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</si>
  <si>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</si>
  <si>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</si>
  <si>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</si>
  <si>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</si>
  <si>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</si>
  <si>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</si>
  <si>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</si>
  <si>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</si>
  <si>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</si>
  <si>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</si>
  <si>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</si>
  <si>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</si>
  <si>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</si>
  <si>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</si>
  <si>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</si>
  <si>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</si>
  <si>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</si>
  <si>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</si>
  <si>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</si>
  <si>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</si>
  <si>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</si>
  <si>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</si>
  <si>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</si>
  <si>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</si>
  <si>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</si>
  <si>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</si>
  <si>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</si>
  <si>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</si>
  <si>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</si>
  <si>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</si>
  <si>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</si>
  <si>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</si>
  <si>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</si>
  <si>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</si>
  <si>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</si>
  <si>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</si>
  <si>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</si>
  <si>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</si>
  <si>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</si>
  <si>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</si>
  <si>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</si>
  <si>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</si>
  <si>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</si>
  <si>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</si>
  <si>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</si>
  <si>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</si>
  <si>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</si>
  <si>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</si>
  <si>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</si>
  <si>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</si>
  <si>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</si>
  <si>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</si>
  <si>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</si>
  <si>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</si>
  <si>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</si>
  <si>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</si>
  <si>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</si>
  <si>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</si>
  <si>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</si>
  <si>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</si>
  <si>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</si>
  <si>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</si>
  <si>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</si>
  <si>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</si>
  <si>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</si>
  <si>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</si>
  <si>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</si>
  <si>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</si>
  <si>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</si>
  <si>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</si>
  <si>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</si>
  <si>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</si>
  <si>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</si>
  <si>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</si>
  <si>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</si>
  <si>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</si>
  <si>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</si>
  <si>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</si>
  <si>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</si>
  <si>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</si>
  <si>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</si>
  <si>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</si>
  <si>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</si>
  <si>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</si>
  <si>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</si>
  <si>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</si>
  <si>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</si>
  <si>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</si>
  <si>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</si>
  <si>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</si>
  <si>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</si>
  <si>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</si>
  <si>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</si>
  <si>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</si>
  <si>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</si>
  <si>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</si>
  <si>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</si>
  <si>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</si>
  <si>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</si>
  <si>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</si>
  <si>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</si>
  <si>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</si>
  <si>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</si>
  <si>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</si>
  <si>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</si>
  <si>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</si>
  <si>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</si>
  <si>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</si>
  <si>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</si>
  <si>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</si>
  <si>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</si>
  <si>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</si>
  <si>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</si>
  <si>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</si>
  <si>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</si>
  <si>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</si>
  <si>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</si>
  <si>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</si>
  <si>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</si>
  <si>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</si>
  <si>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</si>
  <si>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</si>
  <si>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</si>
  <si>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</si>
  <si>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</si>
  <si>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</si>
  <si>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</si>
  <si>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</si>
  <si>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</si>
  <si>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</si>
  <si>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</si>
  <si>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</si>
  <si>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</si>
  <si>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</si>
  <si>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</si>
  <si>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</si>
  <si>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</si>
  <si>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</si>
  <si>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</si>
  <si>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</si>
  <si>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</si>
  <si>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</si>
  <si>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</si>
  <si>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</si>
  <si>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</si>
  <si>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</si>
  <si>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</si>
  <si>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</si>
  <si>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</si>
  <si>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</si>
  <si>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</si>
  <si>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</si>
  <si>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</si>
  <si>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</si>
  <si>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</si>
  <si>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</si>
  <si>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</si>
  <si>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</si>
  <si>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</si>
  <si>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</si>
  <si>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</si>
  <si>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</si>
  <si>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</si>
  <si>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</si>
  <si>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</si>
  <si>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</si>
  <si>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</si>
  <si>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</si>
  <si>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</si>
  <si>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</si>
  <si>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</si>
  <si>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</si>
  <si>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</si>
  <si>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</si>
  <si>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</si>
  <si>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</si>
  <si>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</si>
  <si>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</si>
  <si>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</si>
  <si>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</si>
  <si>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</si>
  <si>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</si>
  <si>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</si>
  <si>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</si>
  <si>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</si>
  <si>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</si>
  <si>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</si>
  <si>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</si>
  <si>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</si>
  <si>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</si>
  <si>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</si>
  <si>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</si>
  <si>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</si>
  <si>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</si>
  <si>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</si>
  <si>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</si>
  <si>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</si>
  <si>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</si>
  <si>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</si>
  <si>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</si>
  <si>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</si>
  <si>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</si>
  <si>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</si>
  <si>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</si>
  <si>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</si>
  <si>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</si>
  <si>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</si>
  <si>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</si>
  <si>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</si>
  <si>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</si>
  <si>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</si>
  <si>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</si>
  <si>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</si>
  <si>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</si>
  <si>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</si>
  <si>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</si>
  <si>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</si>
  <si>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</si>
  <si>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</si>
  <si>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</si>
  <si>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</si>
  <si>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</si>
  <si>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</si>
  <si>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</si>
  <si>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</si>
  <si>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</si>
  <si>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</si>
  <si>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</si>
  <si>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</si>
  <si>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</si>
  <si>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</si>
  <si>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</si>
  <si>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</si>
  <si>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</si>
  <si>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</si>
  <si>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</si>
  <si>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</si>
  <si>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</si>
  <si>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</si>
  <si>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</si>
  <si>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</si>
  <si>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</si>
  <si>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</si>
  <si>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</si>
  <si>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</si>
  <si>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</si>
  <si>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</si>
  <si>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</si>
  <si>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</si>
  <si>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</si>
  <si>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</si>
  <si>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</si>
  <si>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</si>
  <si>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</si>
  <si>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</si>
  <si>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</si>
  <si>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</si>
  <si>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</si>
  <si>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</si>
  <si>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</si>
  <si>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</si>
  <si>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</si>
  <si>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</si>
  <si>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</si>
  <si>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</si>
  <si>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</si>
  <si>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</si>
  <si>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</si>
  <si>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</si>
  <si>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</si>
  <si>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</si>
  <si>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</si>
  <si>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</si>
  <si>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</si>
  <si>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</si>
  <si>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</si>
  <si>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</si>
  <si>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</si>
  <si>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</si>
  <si>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</si>
  <si>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</si>
  <si>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</si>
  <si>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</si>
  <si>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</si>
  <si>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</si>
  <si>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</si>
  <si>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</si>
  <si>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</si>
  <si>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</si>
  <si>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</si>
  <si>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</si>
  <si>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</si>
  <si>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</si>
  <si>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</si>
  <si>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</si>
  <si>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</si>
  <si>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</si>
  <si>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</si>
  <si>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</si>
  <si>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</si>
  <si>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</si>
  <si>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</si>
  <si>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</si>
  <si>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</si>
  <si>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</si>
  <si>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</si>
  <si>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</si>
  <si>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</si>
  <si>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</si>
  <si>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</si>
  <si>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</si>
  <si>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</si>
  <si>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</si>
  <si>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</si>
  <si>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</si>
  <si>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</si>
  <si>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</si>
  <si>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</si>
  <si>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</si>
  <si>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</si>
  <si>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</si>
  <si>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</si>
  <si>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</si>
  <si>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</si>
  <si>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</si>
  <si>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</si>
  <si>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</si>
  <si>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</si>
  <si>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</si>
  <si>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</si>
  <si>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</si>
  <si>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</si>
  <si>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</si>
  <si>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</si>
  <si>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</si>
  <si>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</si>
  <si>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</si>
  <si>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</si>
  <si>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</si>
  <si>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</si>
  <si>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</si>
  <si>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</si>
  <si>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</si>
  <si>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</si>
  <si>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</si>
  <si>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</si>
  <si>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</si>
  <si>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</si>
  <si>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</si>
  <si>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</si>
  <si>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</si>
  <si>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</si>
  <si>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</si>
  <si>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</si>
  <si>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</si>
  <si>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</si>
  <si>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</si>
  <si>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</si>
  <si>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</si>
  <si>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</si>
  <si>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</si>
  <si>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</si>
  <si>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</si>
  <si>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</si>
  <si>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</si>
  <si>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</si>
  <si>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</si>
  <si>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</si>
  <si>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</si>
  <si>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</si>
  <si>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</si>
  <si>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</si>
  <si>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</si>
  <si>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</si>
  <si>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</si>
  <si>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</si>
  <si>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</si>
  <si>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</si>
  <si>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</si>
  <si>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</si>
  <si>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</si>
  <si>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</si>
  <si>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</si>
  <si>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</si>
  <si>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</si>
  <si>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</si>
  <si>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</si>
  <si>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</si>
  <si>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</si>
  <si>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</si>
  <si>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</si>
  <si>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</si>
  <si>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</si>
  <si>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</si>
  <si>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</si>
  <si>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</si>
  <si>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</si>
  <si>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</si>
  <si>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</si>
  <si>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</si>
  <si>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</si>
  <si>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</si>
  <si>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</si>
  <si>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</si>
  <si>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</si>
  <si>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</si>
  <si>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</si>
  <si>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</si>
  <si>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</si>
  <si>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</si>
  <si>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</si>
  <si>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</si>
  <si>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</si>
  <si>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</si>
  <si>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</si>
  <si>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</si>
  <si>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</si>
  <si>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</si>
  <si>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</si>
  <si>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</si>
  <si>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</si>
  <si>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</si>
  <si>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</si>
  <si>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</si>
  <si>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</si>
  <si>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</si>
  <si>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</si>
  <si>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</si>
  <si>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</si>
  <si>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</si>
  <si>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</si>
  <si>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</si>
  <si>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</si>
  <si>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</si>
  <si>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</si>
  <si>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</si>
  <si>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</si>
  <si>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</si>
  <si>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</si>
  <si>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</si>
  <si>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</si>
  <si>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</si>
  <si>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</si>
  <si>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</si>
  <si>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</si>
  <si>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</si>
  <si>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</si>
  <si>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</si>
  <si>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</si>
  <si>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</si>
  <si>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</si>
  <si>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</si>
  <si>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</si>
  <si>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</si>
  <si>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</si>
  <si>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</si>
  <si>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</si>
  <si>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</si>
  <si>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</si>
  <si>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</si>
  <si>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</si>
  <si>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</si>
  <si>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</si>
  <si>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</si>
  <si>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</si>
  <si>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</si>
  <si>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</si>
  <si>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</si>
  <si>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</si>
  <si>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</si>
  <si>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</si>
  <si>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</si>
  <si>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</si>
  <si>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</si>
  <si>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</si>
  <si>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</si>
  <si>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</si>
  <si>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</si>
  <si>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</si>
  <si>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</si>
  <si>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</si>
  <si>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</si>
  <si>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</si>
  <si>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</si>
  <si>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</si>
  <si>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</si>
  <si>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</si>
  <si>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</si>
  <si>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</si>
  <si>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</si>
  <si>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</si>
  <si>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</si>
  <si>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</si>
  <si>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</si>
  <si>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</si>
  <si>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</si>
  <si>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</si>
  <si>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</si>
  <si>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</si>
  <si>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</si>
  <si>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</si>
  <si>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</si>
  <si>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</si>
  <si>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</si>
  <si>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</si>
  <si>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</si>
  <si>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</si>
  <si>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</si>
  <si>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</si>
  <si>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</si>
  <si>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</si>
  <si>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</si>
  <si>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</si>
  <si>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</si>
  <si>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</si>
  <si>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</si>
  <si>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</si>
  <si>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</si>
  <si>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</si>
  <si>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</si>
  <si>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</si>
  <si>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</si>
  <si>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</si>
  <si>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</si>
  <si>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</si>
  <si>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</si>
  <si>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</si>
  <si>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</si>
  <si>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</si>
  <si>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</si>
  <si>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</si>
  <si>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</si>
  <si>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</si>
  <si>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</si>
  <si>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</si>
  <si>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</si>
  <si>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</si>
  <si>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</si>
  <si>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</si>
  <si>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</si>
  <si>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</si>
  <si>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</si>
  <si>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</si>
  <si>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</si>
  <si>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</si>
  <si>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</si>
  <si>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</si>
  <si>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</si>
  <si>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</si>
  <si>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</si>
  <si>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</si>
  <si>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</si>
  <si>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</si>
  <si>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</si>
  <si>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</si>
  <si>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</si>
  <si>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</si>
  <si>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</si>
  <si>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</si>
  <si>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</si>
  <si>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</si>
  <si>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</si>
  <si>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</si>
  <si>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</si>
  <si>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</si>
  <si>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</si>
  <si>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</si>
  <si>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</si>
  <si>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</si>
  <si>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</si>
  <si>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</si>
  <si>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</si>
  <si>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</si>
  <si>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</si>
  <si>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</si>
  <si>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</si>
  <si>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</si>
  <si>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</si>
  <si>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</si>
  <si>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</si>
  <si>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</si>
  <si>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</si>
  <si>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</si>
  <si>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</si>
  <si>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</si>
  <si>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</si>
  <si>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</si>
  <si>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</si>
  <si>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</si>
  <si>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</si>
  <si>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</si>
  <si>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</si>
  <si>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</si>
  <si>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</si>
  <si>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</si>
  <si>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</si>
  <si>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</si>
  <si>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</si>
  <si>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</si>
  <si>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</si>
  <si>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</si>
  <si>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</si>
  <si>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</si>
  <si>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</si>
  <si>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</si>
  <si>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</si>
  <si>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</si>
  <si>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</si>
  <si>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</si>
  <si>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</si>
  <si>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</si>
  <si>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</si>
  <si>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</si>
  <si>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</si>
  <si>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</si>
  <si>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</si>
  <si>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</si>
  <si>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</si>
  <si>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</si>
  <si>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</si>
  <si>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</si>
  <si>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</si>
  <si>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</si>
  <si>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</si>
  <si>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</si>
  <si>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</si>
  <si>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</si>
  <si>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</si>
  <si>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</si>
  <si>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</si>
  <si>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</si>
  <si>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</si>
  <si>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</si>
  <si>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</si>
  <si>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</si>
  <si>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</si>
  <si>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</si>
  <si>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</si>
  <si>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</si>
  <si>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</si>
  <si>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</si>
  <si>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</si>
  <si>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</si>
  <si>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</si>
  <si>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</si>
  <si>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</si>
  <si>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</si>
  <si>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</si>
  <si>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</si>
  <si>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</si>
  <si>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</si>
  <si>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</si>
  <si>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</si>
  <si>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</si>
  <si>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</si>
  <si>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</si>
  <si>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</si>
  <si>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</si>
  <si>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</si>
  <si>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</si>
  <si>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</si>
  <si>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</si>
  <si>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</si>
  <si>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</si>
  <si>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</si>
  <si>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</si>
  <si>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</si>
  <si>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</si>
  <si>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</si>
  <si>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</si>
  <si>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</si>
  <si>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</si>
  <si>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</si>
  <si>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</si>
  <si>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</si>
  <si>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</si>
  <si>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</si>
  <si>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</si>
  <si>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</si>
  <si>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</si>
  <si>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</si>
  <si>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</si>
  <si>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</si>
  <si>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</si>
  <si>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</si>
  <si>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</si>
  <si>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</si>
  <si>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</si>
  <si>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</si>
  <si>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</si>
  <si>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</si>
  <si>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</si>
  <si>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</si>
  <si>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</si>
  <si>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</si>
  <si>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</si>
  <si>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</si>
  <si>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</si>
  <si>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</si>
  <si>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</si>
  <si>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</si>
  <si>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</si>
  <si>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</si>
  <si>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</si>
  <si>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</si>
  <si>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</si>
  <si>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</si>
  <si>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</si>
  <si>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</si>
  <si>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</si>
  <si>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</si>
  <si>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</si>
  <si>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</si>
  <si>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</si>
  <si>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</si>
  <si>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</si>
  <si>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</si>
  <si>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</si>
  <si>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</si>
  <si>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</si>
  <si>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</si>
  <si>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</si>
  <si>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</si>
  <si>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</si>
  <si>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</si>
  <si>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</si>
  <si>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</si>
  <si>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</si>
  <si>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</si>
  <si>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</si>
  <si>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</si>
  <si>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</si>
  <si>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</si>
  <si>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</si>
  <si>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</si>
  <si>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</si>
  <si>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</si>
  <si>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</si>
  <si>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</si>
  <si>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</si>
  <si>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</si>
  <si>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</si>
  <si>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</si>
  <si>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</si>
  <si>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</si>
  <si>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</si>
  <si>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</si>
  <si>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</si>
  <si>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</si>
  <si>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</si>
  <si>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</si>
  <si>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</si>
  <si>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</si>
  <si>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</si>
  <si>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</si>
  <si>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</si>
  <si>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</si>
  <si>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</si>
  <si>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</si>
  <si>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</si>
  <si>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</si>
  <si>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</si>
  <si>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</si>
  <si>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</si>
  <si>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</si>
  <si>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</si>
  <si>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</si>
  <si>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</si>
  <si>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</si>
  <si>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</si>
  <si>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</si>
  <si>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</si>
  <si>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</si>
  <si>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</si>
  <si>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</si>
  <si>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</si>
  <si>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</si>
  <si>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</si>
  <si>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</si>
  <si>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</si>
  <si>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</si>
  <si>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</si>
  <si>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</si>
  <si>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</si>
  <si>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</si>
  <si>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</si>
  <si>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</si>
  <si>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</si>
  <si>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</si>
  <si>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</si>
  <si>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</si>
  <si>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</si>
  <si>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</si>
  <si>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</si>
  <si>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</si>
  <si>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</si>
  <si>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</si>
  <si>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</si>
  <si>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</si>
  <si>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</si>
  <si>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</si>
  <si>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</si>
  <si>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</si>
  <si>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</si>
  <si>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</si>
  <si>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</si>
  <si>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</si>
  <si>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</si>
  <si>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</si>
  <si>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</si>
  <si>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</si>
  <si>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</si>
  <si>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</si>
  <si>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</si>
  <si>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</si>
  <si>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</si>
  <si>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</si>
  <si>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</si>
  <si>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</si>
  <si>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</si>
  <si>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</si>
  <si>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</si>
  <si>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</si>
  <si>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</si>
  <si>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</si>
  <si>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</si>
  <si>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</si>
  <si>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</si>
  <si>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</si>
  <si>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</si>
  <si>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</si>
  <si>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</si>
  <si>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</si>
  <si>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</si>
  <si>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</si>
  <si>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</si>
  <si>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</si>
  <si>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</si>
  <si>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</si>
  <si>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</si>
  <si>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</si>
  <si>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</si>
  <si>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</si>
  <si>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</si>
  <si>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</si>
  <si>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</si>
  <si>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</si>
  <si>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</si>
  <si>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</si>
  <si>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</si>
  <si>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</si>
  <si>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</si>
  <si>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</si>
  <si>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</si>
  <si>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</si>
  <si>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</si>
  <si>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</si>
  <si>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</si>
  <si>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</si>
  <si>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</si>
  <si>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</si>
  <si>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</si>
  <si>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</si>
  <si>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</si>
  <si>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</si>
  <si>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</si>
  <si>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</si>
  <si>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</si>
  <si>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</si>
  <si>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</si>
  <si>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</si>
  <si>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</si>
  <si>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</si>
  <si>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</si>
  <si>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</si>
  <si>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</si>
  <si>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</si>
  <si>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</si>
  <si>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</si>
  <si>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</si>
  <si>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</si>
  <si>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</si>
  <si>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</si>
  <si>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</si>
  <si>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</si>
  <si>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</si>
  <si>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</si>
  <si>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</si>
  <si>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</si>
  <si>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</si>
  <si>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</si>
  <si>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</si>
  <si>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</si>
  <si>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</si>
  <si>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</si>
  <si>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</si>
  <si>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</si>
  <si>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</si>
  <si>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</si>
  <si>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</si>
  <si>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</si>
  <si>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</si>
  <si>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</si>
  <si>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</si>
  <si>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</si>
  <si>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</si>
  <si>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</si>
  <si>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</si>
  <si>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</si>
  <si>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</si>
  <si>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</si>
  <si>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</si>
  <si>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</si>
  <si>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</si>
  <si>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</si>
  <si>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</si>
  <si>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</si>
  <si>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</si>
  <si>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</si>
  <si>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</si>
  <si>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</si>
  <si>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</si>
  <si>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</si>
  <si>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</si>
  <si>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</si>
  <si>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</si>
  <si>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</si>
  <si>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</si>
  <si>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</si>
  <si>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</si>
  <si>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</si>
  <si>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</si>
  <si>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</si>
  <si>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</si>
  <si>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</si>
  <si>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</si>
  <si>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</si>
  <si>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</si>
  <si>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</si>
  <si>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</si>
  <si>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</si>
  <si>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</si>
  <si>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</si>
  <si>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</si>
  <si>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</si>
  <si>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</si>
  <si>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</si>
  <si>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</si>
  <si>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</si>
  <si>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</si>
  <si>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</si>
  <si>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</si>
  <si>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</si>
  <si>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</si>
  <si>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</si>
  <si>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</si>
  <si>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</si>
  <si>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</si>
  <si>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</si>
  <si>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</si>
  <si>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</si>
  <si>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</si>
  <si>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</si>
  <si>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</si>
  <si>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</si>
  <si>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</si>
  <si>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</si>
  <si>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</si>
  <si>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</si>
  <si>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</si>
  <si>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</si>
  <si>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</si>
  <si>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</si>
  <si>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</si>
  <si>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</si>
  <si>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</si>
  <si>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</si>
  <si>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</si>
  <si>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</si>
  <si>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</si>
  <si>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</si>
  <si>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</si>
  <si>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</si>
  <si>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</si>
  <si>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</si>
  <si>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</si>
  <si>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</si>
  <si>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</si>
  <si>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</si>
  <si>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</si>
  <si>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</si>
  <si>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</si>
  <si>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</si>
  <si>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</si>
  <si>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</si>
  <si>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</si>
  <si>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</si>
  <si>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</si>
  <si>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</si>
  <si>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</si>
  <si>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</si>
  <si>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</si>
  <si>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</si>
  <si>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</si>
  <si>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</si>
  <si>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</si>
  <si>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</si>
  <si>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</si>
  <si>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</si>
  <si>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</si>
  <si>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</si>
  <si>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</si>
  <si>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</si>
  <si>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</si>
  <si>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</si>
  <si>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</si>
  <si>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</si>
  <si>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</si>
  <si>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</si>
  <si>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</si>
  <si>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</si>
  <si>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</si>
  <si>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</si>
  <si>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</si>
  <si>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</si>
  <si>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</si>
  <si>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</si>
  <si>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</si>
  <si>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</si>
  <si>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</si>
  <si>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</si>
  <si>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</si>
  <si>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</si>
  <si>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</si>
  <si>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</si>
  <si>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</si>
  <si>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</si>
  <si>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</si>
  <si>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</si>
  <si>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</si>
  <si>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</si>
  <si>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</si>
  <si>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</si>
  <si>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</si>
  <si>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</si>
  <si>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</si>
  <si>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</si>
  <si>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</si>
  <si>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</si>
  <si>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</si>
  <si>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</si>
  <si>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</si>
  <si>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</si>
  <si>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</si>
  <si>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</si>
  <si>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</si>
  <si>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</si>
  <si>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</si>
  <si>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</si>
  <si>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</si>
  <si>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</si>
  <si>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</si>
  <si>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</si>
  <si>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</si>
  <si>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</si>
  <si>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</si>
  <si>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</si>
  <si>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</si>
  <si>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</si>
  <si>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</si>
  <si>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</si>
  <si>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</si>
  <si>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</si>
  <si>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</si>
  <si>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</si>
  <si>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</si>
  <si>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</si>
  <si>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</si>
  <si>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</si>
  <si>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</si>
  <si>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</si>
  <si>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</si>
  <si>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</si>
  <si>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</si>
  <si>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</si>
  <si>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</si>
  <si>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</si>
  <si>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</si>
  <si>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</si>
  <si>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</si>
  <si>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</si>
  <si>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</si>
  <si>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</si>
  <si>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</si>
  <si>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</si>
  <si>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</si>
  <si>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</si>
  <si>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</si>
  <si>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</si>
  <si>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</si>
  <si>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</si>
  <si>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</si>
  <si>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</si>
  <si>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</si>
  <si>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</si>
  <si>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</si>
  <si>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</si>
  <si>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</si>
  <si>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</si>
  <si>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</si>
  <si>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</si>
  <si>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</si>
  <si>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</si>
  <si>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</si>
  <si>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</si>
  <si>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</si>
  <si>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</si>
  <si>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</si>
  <si>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</si>
  <si>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</si>
  <si>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</si>
  <si>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</si>
  <si>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</si>
  <si>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</si>
  <si>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</si>
  <si>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</si>
  <si>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</si>
  <si>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</si>
  <si>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</si>
  <si>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</si>
  <si>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</si>
  <si>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</si>
  <si>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</si>
  <si>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</si>
  <si>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</si>
  <si>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</si>
  <si>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</si>
  <si>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</si>
  <si>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</si>
  <si>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</si>
  <si>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</si>
  <si>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</si>
  <si>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</si>
  <si>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</si>
  <si>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</si>
  <si>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</si>
  <si>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</si>
  <si>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</si>
  <si>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</si>
  <si>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</si>
  <si>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</si>
  <si>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</si>
  <si>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</si>
  <si>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</si>
  <si>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</si>
  <si>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</si>
  <si>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</si>
  <si>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</si>
  <si>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</si>
  <si>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</si>
  <si>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</si>
  <si>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</si>
  <si>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</si>
  <si>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</si>
  <si>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</si>
  <si>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</si>
  <si>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</si>
  <si>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</si>
  <si>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</si>
  <si>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</si>
  <si>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</si>
  <si>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</si>
  <si>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</si>
  <si>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</si>
  <si>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</si>
  <si>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</si>
  <si>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</si>
  <si>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</si>
  <si>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</si>
  <si>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</si>
  <si>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</si>
  <si>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</si>
  <si>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</si>
  <si>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</si>
  <si>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</si>
  <si>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</si>
  <si>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</si>
  <si>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</si>
  <si>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</si>
  <si>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</si>
  <si>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</si>
  <si>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</si>
  <si>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</si>
  <si>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</si>
  <si>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</si>
  <si>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</si>
  <si>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</si>
  <si>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</si>
  <si>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</si>
  <si>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</si>
  <si>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</si>
  <si>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</si>
  <si>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</si>
  <si>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</si>
  <si>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</si>
  <si>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</si>
  <si>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</si>
  <si>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</si>
  <si>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</si>
  <si>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</si>
  <si>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</si>
  <si>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</si>
  <si>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</si>
  <si>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</si>
  <si>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</si>
  <si>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</si>
  <si>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</si>
  <si>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</si>
  <si>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</si>
  <si>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</si>
  <si>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</si>
  <si>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</si>
  <si>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</si>
  <si>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</si>
  <si>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</si>
  <si>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</si>
  <si>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</si>
  <si>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</si>
  <si>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</si>
  <si>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</si>
  <si>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</si>
  <si>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</si>
  <si>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</si>
  <si>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</si>
  <si>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</si>
  <si>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</si>
  <si>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</si>
  <si>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</si>
  <si>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</si>
  <si>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</si>
  <si>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</si>
  <si>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</si>
  <si>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</si>
  <si>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</si>
  <si>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</si>
  <si>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</si>
  <si>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</si>
  <si>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</si>
  <si>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</si>
  <si>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</si>
  <si>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</si>
  <si>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</si>
  <si>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</si>
  <si>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</si>
  <si>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</si>
  <si>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</si>
  <si>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</si>
  <si>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</si>
  <si>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</si>
  <si>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</si>
  <si>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</si>
  <si>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</si>
  <si>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</si>
  <si>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</si>
  <si>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</si>
  <si>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</si>
  <si>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</si>
  <si>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</si>
  <si>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</si>
  <si>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</si>
  <si>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</si>
  <si>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</si>
  <si>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</si>
  <si>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</si>
  <si>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</si>
  <si>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</si>
  <si>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</si>
  <si>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</si>
  <si>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</si>
  <si>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</si>
  <si>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</si>
  <si>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</si>
  <si>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</si>
  <si>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</si>
  <si>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</si>
  <si>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</si>
  <si>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</si>
  <si>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</si>
  <si>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</si>
  <si>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</si>
  <si>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</si>
  <si>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</si>
  <si>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</si>
  <si>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</si>
  <si>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</si>
  <si>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</si>
  <si>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</si>
  <si>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</si>
  <si>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</si>
  <si>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</si>
  <si>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</si>
  <si>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</si>
  <si>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</si>
  <si>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</si>
  <si>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</si>
  <si>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</si>
  <si>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</si>
  <si>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</si>
  <si>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</si>
  <si>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</si>
  <si>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</si>
  <si>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</si>
  <si>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</si>
  <si>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</si>
  <si>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</si>
  <si>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</si>
  <si>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</si>
  <si>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</si>
  <si>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</si>
  <si>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</si>
  <si>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</si>
  <si>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</si>
  <si>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</si>
  <si>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</si>
  <si>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</si>
  <si>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</si>
  <si>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</si>
  <si>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</si>
  <si>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</si>
  <si>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</si>
  <si>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</si>
  <si>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</si>
  <si>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</si>
  <si>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</si>
  <si>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</si>
  <si>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</si>
  <si>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</si>
  <si>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</si>
  <si>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</si>
  <si>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</si>
  <si>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</si>
  <si>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</si>
  <si>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</si>
  <si>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</si>
  <si>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</si>
  <si>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</si>
  <si>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</si>
  <si>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</si>
  <si>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</si>
  <si>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</si>
  <si>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</si>
  <si>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</si>
  <si>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</si>
  <si>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</si>
  <si>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</si>
  <si>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</si>
  <si>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</si>
  <si>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</si>
  <si>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</si>
  <si>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</si>
  <si>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</si>
  <si>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</si>
  <si>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</si>
  <si>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</si>
  <si>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</si>
  <si>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</si>
  <si>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</si>
  <si>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</si>
  <si>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</si>
  <si>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</si>
  <si>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</si>
  <si>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</si>
  <si>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</si>
  <si>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</si>
  <si>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</si>
  <si>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</si>
  <si>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</si>
  <si>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</si>
  <si>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</si>
  <si>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</si>
  <si>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</si>
  <si>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</si>
  <si>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</si>
  <si>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</si>
  <si>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</si>
  <si>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</si>
  <si>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</si>
  <si>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</si>
  <si>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</si>
  <si>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</si>
  <si>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</si>
  <si>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</si>
  <si>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</si>
  <si>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</si>
  <si>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</si>
  <si>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</si>
  <si>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</si>
  <si>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</si>
  <si>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</si>
  <si>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</si>
  <si>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</si>
  <si>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</si>
  <si>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</si>
  <si>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</si>
  <si>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</si>
  <si>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</si>
  <si>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</si>
  <si>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</si>
  <si>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</si>
  <si>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</si>
  <si>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</si>
  <si>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</si>
  <si>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</si>
  <si>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</si>
  <si>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</si>
  <si>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</si>
  <si>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</si>
  <si>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</si>
  <si>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</si>
  <si>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</si>
  <si>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</si>
  <si>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</si>
  <si>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</si>
  <si>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</si>
  <si>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</si>
  <si>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</si>
  <si>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</si>
  <si>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</si>
  <si>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</si>
  <si>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</si>
  <si>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</si>
  <si>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</si>
  <si>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</si>
  <si>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</si>
  <si>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</si>
  <si>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</si>
  <si>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</si>
  <si>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</si>
  <si>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</si>
  <si>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</si>
  <si>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</si>
  <si>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</si>
  <si>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</si>
  <si>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</si>
  <si>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</si>
  <si>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</si>
  <si>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</si>
  <si>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</si>
  <si>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</si>
  <si>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</si>
  <si>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</si>
  <si>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</si>
  <si>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</si>
  <si>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</si>
  <si>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</si>
  <si>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</si>
  <si>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</si>
  <si>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</si>
  <si>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</si>
  <si>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</si>
  <si>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</si>
  <si>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</si>
  <si>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</si>
  <si>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</si>
  <si>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</si>
  <si>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</si>
  <si>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</si>
  <si>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</si>
  <si>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</si>
  <si>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</si>
  <si>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</si>
  <si>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</si>
  <si>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</si>
  <si>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</si>
  <si>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</si>
  <si>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</si>
  <si>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</si>
  <si>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</si>
  <si>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</si>
  <si>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</si>
  <si>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</si>
  <si>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</si>
  <si>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</si>
  <si>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</si>
  <si>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</si>
  <si>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</si>
  <si>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</si>
  <si>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</si>
  <si>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</si>
  <si>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</si>
  <si>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</si>
  <si>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</si>
  <si>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</si>
  <si>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</si>
  <si>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</si>
  <si>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</si>
  <si>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</si>
  <si>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</si>
  <si>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</si>
  <si>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</si>
  <si>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</si>
  <si>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</si>
  <si>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</si>
  <si>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</si>
  <si>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</si>
  <si>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</si>
  <si>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</si>
  <si>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</si>
  <si>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</si>
  <si>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</si>
  <si>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</si>
  <si>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</si>
  <si>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</si>
  <si>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</si>
  <si>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</si>
  <si>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</si>
  <si>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</si>
  <si>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</si>
  <si>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</si>
  <si>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</si>
  <si>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</si>
  <si>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</si>
  <si>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</si>
  <si>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</si>
  <si>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</si>
  <si>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</si>
  <si>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</si>
  <si>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</si>
  <si>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</si>
  <si>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</si>
  <si>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</si>
  <si>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</si>
  <si>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</si>
  <si>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</si>
  <si>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</si>
  <si>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</si>
  <si>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</si>
  <si>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</si>
  <si>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</si>
  <si>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</si>
  <si>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</si>
  <si>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</si>
  <si>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</si>
  <si>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</si>
  <si>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</si>
  <si>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</si>
  <si>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</si>
  <si>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</si>
  <si>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</si>
  <si>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</si>
  <si>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</si>
  <si>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</si>
  <si>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</si>
  <si>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</si>
  <si>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</si>
  <si>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</si>
  <si>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</si>
  <si>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</si>
  <si>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</si>
  <si>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</si>
  <si>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</si>
  <si>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</si>
  <si>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</si>
  <si>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</si>
  <si>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</si>
  <si>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</si>
  <si>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</si>
  <si>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</si>
  <si>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</si>
  <si>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</si>
  <si>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</si>
  <si>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</si>
  <si>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</si>
  <si>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</si>
  <si>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</si>
  <si>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</si>
  <si>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</si>
  <si>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</si>
  <si>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</si>
  <si>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</si>
  <si>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</si>
  <si>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</si>
  <si>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</si>
  <si>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</si>
  <si>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</si>
  <si>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</si>
  <si>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</si>
  <si>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</si>
  <si>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</si>
  <si>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</si>
  <si>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</si>
  <si>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</si>
  <si>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</si>
  <si>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</si>
  <si>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</si>
  <si>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</si>
  <si>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</si>
  <si>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</si>
  <si>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</si>
  <si>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</si>
  <si>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</si>
  <si>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</si>
  <si>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</si>
  <si>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</si>
  <si>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</si>
  <si>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</si>
  <si>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</si>
  <si>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</si>
  <si>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</si>
  <si>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</si>
  <si>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</si>
  <si>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</si>
  <si>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</si>
  <si>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</si>
  <si>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</si>
  <si>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</si>
  <si>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</si>
  <si>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</si>
  <si>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</si>
  <si>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</si>
  <si>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</si>
  <si>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</si>
  <si>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</si>
  <si>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</si>
  <si>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</si>
  <si>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</si>
  <si>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</si>
  <si>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</si>
  <si>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</si>
  <si>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</si>
  <si>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</si>
  <si>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</si>
  <si>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</si>
  <si>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</si>
  <si>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</si>
  <si>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</si>
  <si>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</si>
  <si>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</si>
  <si>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</si>
  <si>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</si>
  <si>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</si>
  <si>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</si>
  <si>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</si>
  <si>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</si>
  <si>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</si>
  <si>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</si>
  <si>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</si>
  <si>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</si>
  <si>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</si>
  <si>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</si>
  <si>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</si>
  <si>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</si>
  <si>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</si>
  <si>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</si>
  <si>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</si>
  <si>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</si>
  <si>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</si>
  <si>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</si>
  <si>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</si>
  <si>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</si>
  <si>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</si>
  <si>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</si>
  <si>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</si>
  <si>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</si>
  <si>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</si>
  <si>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</si>
  <si>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</si>
  <si>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</si>
  <si>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</si>
  <si>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</si>
  <si>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</si>
  <si>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</si>
  <si>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</si>
  <si>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</si>
  <si>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</si>
  <si>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</si>
  <si>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</si>
  <si>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</si>
  <si>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</si>
  <si>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</si>
  <si>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</si>
  <si>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</si>
  <si>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</si>
  <si>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</si>
  <si>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</si>
  <si>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</si>
  <si>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</si>
  <si>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</si>
  <si>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</si>
  <si>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</si>
  <si>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</si>
  <si>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</si>
  <si>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</si>
  <si>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</si>
  <si>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</si>
  <si>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</si>
  <si>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</si>
  <si>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</si>
  <si>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</si>
  <si>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</si>
  <si>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</si>
  <si>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</si>
  <si>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</si>
  <si>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</si>
  <si>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</si>
  <si>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</si>
  <si>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</si>
  <si>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</si>
  <si>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</si>
  <si>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</si>
  <si>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</si>
  <si>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</si>
  <si>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</si>
  <si>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</si>
  <si>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</si>
  <si>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</si>
  <si>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</si>
  <si>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</si>
  <si>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</si>
  <si>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</si>
  <si>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</si>
  <si>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</si>
  <si>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</si>
  <si>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</si>
  <si>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</si>
  <si>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</si>
  <si>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</si>
  <si>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</si>
  <si>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</si>
  <si>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</si>
  <si>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</si>
  <si>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</si>
  <si>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</si>
  <si>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</si>
  <si>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</si>
  <si>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</si>
  <si>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</si>
  <si>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</si>
  <si>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</si>
  <si>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</si>
  <si>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</si>
  <si>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</si>
  <si>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</si>
  <si>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</si>
  <si>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</si>
  <si>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</si>
  <si>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</si>
  <si>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</si>
  <si>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</si>
  <si>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</si>
  <si>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</si>
  <si>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</si>
  <si>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</si>
  <si>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</si>
  <si>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</si>
  <si>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</si>
  <si>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</si>
  <si>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</si>
  <si>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</si>
  <si>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</si>
  <si>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</si>
  <si>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</si>
  <si>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</si>
  <si>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</si>
  <si>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</si>
  <si>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</si>
  <si>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</si>
  <si>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</si>
  <si>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</si>
  <si>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</si>
  <si>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</si>
  <si>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</si>
  <si>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</si>
  <si>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</si>
  <si>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</si>
  <si>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</si>
  <si>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</si>
  <si>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</si>
  <si>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</si>
  <si>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</si>
  <si>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</si>
  <si>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</si>
  <si>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</si>
  <si>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</si>
  <si>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</si>
  <si>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</si>
  <si>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</si>
  <si>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</si>
  <si>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</si>
  <si>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</si>
  <si>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</si>
  <si>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</si>
  <si>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</si>
  <si>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</si>
  <si>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</si>
  <si>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</si>
  <si>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</si>
  <si>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</si>
  <si>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</si>
  <si>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</si>
  <si>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</si>
  <si>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</si>
  <si>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</si>
  <si>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</si>
  <si>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</si>
  <si>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</si>
  <si>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</si>
  <si>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</si>
  <si>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</si>
  <si>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</si>
  <si>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</si>
  <si>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</si>
  <si>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</si>
  <si>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</si>
  <si>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</si>
  <si>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</si>
  <si>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</si>
  <si>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</si>
  <si>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</si>
  <si>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</si>
  <si>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</si>
  <si>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</si>
  <si>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</si>
  <si>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</si>
  <si>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</si>
  <si>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</si>
  <si>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</si>
  <si>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</si>
  <si>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</si>
  <si>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</si>
  <si>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</si>
  <si>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</si>
  <si>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</si>
  <si>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</si>
  <si>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</si>
  <si>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</si>
  <si>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</si>
  <si>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</si>
  <si>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</si>
  <si>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</si>
  <si>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</si>
  <si>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</si>
  <si>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</si>
  <si>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</si>
  <si>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</si>
  <si>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</si>
  <si>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</si>
  <si>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</si>
  <si>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</si>
  <si>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</si>
  <si>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</si>
  <si>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</si>
  <si>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</si>
  <si>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</si>
  <si>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</si>
  <si>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</si>
  <si>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</si>
  <si>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</si>
  <si>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</si>
  <si>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</si>
  <si>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</si>
  <si>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</si>
  <si>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</si>
  <si>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</si>
  <si>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</si>
  <si>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</si>
  <si>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</si>
  <si>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</si>
  <si>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</si>
  <si>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</si>
  <si>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</si>
  <si>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</si>
  <si>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</si>
  <si>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</si>
  <si>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</si>
  <si>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</si>
  <si>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</si>
  <si>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</si>
  <si>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</si>
  <si>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</si>
  <si>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</si>
  <si>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</si>
  <si>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</si>
  <si>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</si>
  <si>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</si>
  <si>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</si>
  <si>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</si>
  <si>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</si>
  <si>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</si>
  <si>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</si>
  <si>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</si>
  <si>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</si>
  <si>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</si>
  <si>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</si>
  <si>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</si>
  <si>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</si>
  <si>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</si>
  <si>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</si>
  <si>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</si>
  <si>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</si>
  <si>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</si>
  <si>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</si>
  <si>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</si>
  <si>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</si>
  <si>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</si>
  <si>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</si>
  <si>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</si>
  <si>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</si>
  <si>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</si>
  <si>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</si>
  <si>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</si>
  <si>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</si>
  <si>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</si>
  <si>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</si>
  <si>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</si>
  <si>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</si>
  <si>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</si>
  <si>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</si>
  <si>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</si>
  <si>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</si>
  <si>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</si>
  <si>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</si>
  <si>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</si>
  <si>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</si>
  <si>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</si>
  <si>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</si>
  <si>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</si>
  <si>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</si>
  <si>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</si>
  <si>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</si>
  <si>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</si>
  <si>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</si>
  <si>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</si>
  <si>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</si>
  <si>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</si>
  <si>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</si>
  <si>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</si>
  <si>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</si>
  <si>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</si>
  <si>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</si>
  <si>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</si>
  <si>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</si>
  <si>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</si>
  <si>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</si>
  <si>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</si>
  <si>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</si>
  <si>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</si>
  <si>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</si>
  <si>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</si>
  <si>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</si>
  <si>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</si>
  <si>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</si>
  <si>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</si>
  <si>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</si>
  <si>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</si>
  <si>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</si>
  <si>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</si>
  <si>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</si>
  <si>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</si>
  <si>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</si>
  <si>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</si>
  <si>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</si>
  <si>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</si>
  <si>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</si>
  <si>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</si>
  <si>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</si>
  <si>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</si>
  <si>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</si>
  <si>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</si>
  <si>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</si>
  <si>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</si>
  <si>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</si>
  <si>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</si>
  <si>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</si>
  <si>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</si>
  <si>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</si>
  <si>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</si>
  <si>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</si>
  <si>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</si>
  <si>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</si>
  <si>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</si>
  <si>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</si>
  <si>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</si>
  <si>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</si>
  <si>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</si>
  <si>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</si>
  <si>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</si>
  <si>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</si>
  <si>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</si>
  <si>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</si>
  <si>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</si>
  <si>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</si>
  <si>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</si>
  <si>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</si>
  <si>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</si>
  <si>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</si>
  <si>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</si>
  <si>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</si>
  <si>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</si>
  <si>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</si>
  <si>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</si>
  <si>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</si>
  <si>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</si>
  <si>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</si>
  <si>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</si>
  <si>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</si>
  <si>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</si>
  <si>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</si>
  <si>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</si>
  <si>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</si>
  <si>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</si>
  <si>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</si>
  <si>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</si>
  <si>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</si>
  <si>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</si>
  <si>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</si>
  <si>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</si>
  <si>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</si>
  <si>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</si>
  <si>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</si>
  <si>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</si>
  <si>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</si>
  <si>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</si>
  <si>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</si>
  <si>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</si>
  <si>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</si>
  <si>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</si>
  <si>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</si>
  <si>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</si>
  <si>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</si>
  <si>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</si>
  <si>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</si>
  <si>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</si>
  <si>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</si>
  <si>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</si>
  <si>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</si>
  <si>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</si>
  <si>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</si>
  <si>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</si>
  <si>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</si>
  <si>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</si>
  <si>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</si>
  <si>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</si>
  <si>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</si>
  <si>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</si>
  <si>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</si>
  <si>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</si>
  <si>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</si>
  <si>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</si>
  <si>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</si>
  <si>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</si>
  <si>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</si>
  <si>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</si>
  <si>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</si>
  <si>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</si>
  <si>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</si>
  <si>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</si>
  <si>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</si>
  <si>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</si>
  <si>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</si>
  <si>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</si>
  <si>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</si>
  <si>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</si>
  <si>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</si>
  <si>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</si>
  <si>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</si>
  <si>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</si>
  <si>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</si>
  <si>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</si>
  <si>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</si>
  <si>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</si>
  <si>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</si>
  <si>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</si>
  <si>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</si>
  <si>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</si>
  <si>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</si>
  <si>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</si>
  <si>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</si>
  <si>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</si>
  <si>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</si>
  <si>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</si>
  <si>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</si>
  <si>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</si>
  <si>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</si>
  <si>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</si>
  <si>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</si>
  <si>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</si>
  <si>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</si>
  <si>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</si>
  <si>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</si>
  <si>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</si>
  <si>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</si>
  <si>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</si>
  <si>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</si>
  <si>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</si>
  <si>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</si>
  <si>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</si>
  <si>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</si>
  <si>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</si>
  <si>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</si>
  <si>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</si>
  <si>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</si>
  <si>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</si>
  <si>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</si>
  <si>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</si>
  <si>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</si>
  <si>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</si>
  <si>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</si>
  <si>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</si>
  <si>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</si>
  <si>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</si>
  <si>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</si>
  <si>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</si>
  <si>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</si>
  <si>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</si>
  <si>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</si>
  <si>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</si>
  <si>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</si>
  <si>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</si>
  <si>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</si>
  <si>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</si>
  <si>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</si>
  <si>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</si>
  <si>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</si>
  <si>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</si>
  <si>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</si>
  <si>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</si>
  <si>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</si>
  <si>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</si>
  <si>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</si>
  <si>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</si>
  <si>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</si>
  <si>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</si>
  <si>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</si>
  <si>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</si>
  <si>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</si>
  <si>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</si>
  <si>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</si>
  <si>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</si>
  <si>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</si>
  <si>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</si>
  <si>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</si>
  <si>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</si>
  <si>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</si>
  <si>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</si>
  <si>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</si>
  <si>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</si>
  <si>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</si>
  <si>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</si>
  <si>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</si>
  <si>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</si>
  <si>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</si>
  <si>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</si>
  <si>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</si>
  <si>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</si>
  <si>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</si>
  <si>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</si>
  <si>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</si>
  <si>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</si>
  <si>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</si>
  <si>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</si>
  <si>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</si>
  <si>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</si>
  <si>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</si>
  <si>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</si>
  <si>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</si>
  <si>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</si>
  <si>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</si>
  <si>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</si>
  <si>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</si>
  <si>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</si>
  <si>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</si>
  <si>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</si>
  <si>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</si>
  <si>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</si>
  <si>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</si>
  <si>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</si>
  <si>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</si>
  <si>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</si>
  <si>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</si>
  <si>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</si>
  <si>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</si>
  <si>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</si>
  <si>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</si>
  <si>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</si>
  <si>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</si>
  <si>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</si>
  <si>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</si>
  <si>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</si>
  <si>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</si>
  <si>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</si>
  <si>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</si>
  <si>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</si>
  <si>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</si>
  <si>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</si>
  <si>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</si>
  <si>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</si>
  <si>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</si>
  <si>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</si>
  <si>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</si>
  <si>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</si>
  <si>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</si>
  <si>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</si>
  <si>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</si>
  <si>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</si>
  <si>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</si>
  <si>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</si>
  <si>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</si>
  <si>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</si>
  <si>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</si>
  <si>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</si>
  <si>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</si>
  <si>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</si>
  <si>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</si>
  <si>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</si>
  <si>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</si>
  <si>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</si>
  <si>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</si>
  <si>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</si>
  <si>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</si>
  <si>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</si>
  <si>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</si>
  <si>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</si>
  <si>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</si>
  <si>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</si>
  <si>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</si>
  <si>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</si>
  <si>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</si>
  <si>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</si>
  <si>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</si>
  <si>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</si>
  <si>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</si>
  <si>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</si>
  <si>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</si>
  <si>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</si>
  <si>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</si>
  <si>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</si>
  <si>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</si>
  <si>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</si>
  <si>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</si>
  <si>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</si>
  <si>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</si>
  <si>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</si>
  <si>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</si>
  <si>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</si>
  <si>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</si>
  <si>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</si>
  <si>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</si>
  <si>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</si>
  <si>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</si>
  <si>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</si>
  <si>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</si>
  <si>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</si>
  <si>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</si>
  <si>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</si>
  <si>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</si>
  <si>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</si>
  <si>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</si>
  <si>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</si>
  <si>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</si>
  <si>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</si>
  <si>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</si>
  <si>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</si>
  <si>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</si>
  <si>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</si>
  <si>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</si>
  <si>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</si>
  <si>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</si>
  <si>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</si>
  <si>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</si>
  <si>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</si>
  <si>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</si>
  <si>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</si>
  <si>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</si>
  <si>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</si>
  <si>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</si>
  <si>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</si>
  <si>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</si>
  <si>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</si>
  <si>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</si>
  <si>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</si>
  <si>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</si>
  <si>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</si>
  <si>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</si>
  <si>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</si>
  <si>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</si>
  <si>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</si>
  <si>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</si>
  <si>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</si>
  <si>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</si>
  <si>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</si>
  <si>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</si>
  <si>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</si>
  <si>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</si>
  <si>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</si>
  <si>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</si>
  <si>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</si>
  <si>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</si>
  <si>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</si>
  <si>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</si>
  <si>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</si>
  <si>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</si>
  <si>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</si>
  <si>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</si>
  <si>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</si>
  <si>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</si>
  <si>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</si>
  <si>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</si>
  <si>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</si>
  <si>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</si>
  <si>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</si>
  <si>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</si>
  <si>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</si>
  <si>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</si>
  <si>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</si>
  <si>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</si>
  <si>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</si>
  <si>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</si>
  <si>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</si>
  <si>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</si>
  <si>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</si>
  <si>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</si>
  <si>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</si>
  <si>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</si>
  <si>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</si>
  <si>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</si>
  <si>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</si>
  <si>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</si>
  <si>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</si>
  <si>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</si>
  <si>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</si>
  <si>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</si>
  <si>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</si>
  <si>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</si>
  <si>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</si>
  <si>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</si>
  <si>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</si>
  <si>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</si>
  <si>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</si>
  <si>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</si>
  <si>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</si>
  <si>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</si>
  <si>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</si>
  <si>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</si>
  <si>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</si>
  <si>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</si>
  <si>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</si>
  <si>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</si>
  <si>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</si>
  <si>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</si>
  <si>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</si>
  <si>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</si>
  <si>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</si>
  <si>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</si>
  <si>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</si>
  <si>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</si>
  <si>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</si>
  <si>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</si>
  <si>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</si>
  <si>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</si>
  <si>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</si>
  <si>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</si>
  <si>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</si>
  <si>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</si>
  <si>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</si>
  <si>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</si>
  <si>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</si>
  <si>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</si>
  <si>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</si>
  <si>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</si>
  <si>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</si>
  <si>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</si>
  <si>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</si>
  <si>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</si>
  <si>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</si>
  <si>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</si>
  <si>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</si>
  <si>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</si>
  <si>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</si>
  <si>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</si>
  <si>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</si>
  <si>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</si>
  <si>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</si>
  <si>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</si>
  <si>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</si>
  <si>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</si>
  <si>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</si>
  <si>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</si>
  <si>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</si>
  <si>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</si>
  <si>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</si>
  <si>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</si>
  <si>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</si>
  <si>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</si>
  <si>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</si>
  <si>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</si>
  <si>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</si>
  <si>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</si>
  <si>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</si>
  <si>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</si>
  <si>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</si>
  <si>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</si>
  <si>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</si>
  <si>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</si>
  <si>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</si>
  <si>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</si>
  <si>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</si>
  <si>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</si>
  <si>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</si>
  <si>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</si>
  <si>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</si>
  <si>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</si>
  <si>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</si>
  <si>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</si>
  <si>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</si>
  <si>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</si>
  <si>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</si>
  <si>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</si>
  <si>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</si>
  <si>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</si>
  <si>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</si>
  <si>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</si>
  <si>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</si>
  <si>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</si>
  <si>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</si>
  <si>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</si>
  <si>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</si>
  <si>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</si>
  <si>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</si>
  <si>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</si>
  <si>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</si>
  <si>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</si>
  <si>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</si>
  <si>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</si>
  <si>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</si>
  <si>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</si>
  <si>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</si>
  <si>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</si>
  <si>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</si>
  <si>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</si>
  <si>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</si>
  <si>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</si>
  <si>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</si>
  <si>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</si>
  <si>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</si>
  <si>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</si>
  <si>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</si>
  <si>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</si>
  <si>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</si>
  <si>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</si>
  <si>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</si>
  <si>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</si>
  <si>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</si>
  <si>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</si>
  <si>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</si>
  <si>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</si>
  <si>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</si>
  <si>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</si>
  <si>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</si>
  <si>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</si>
  <si>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</si>
  <si>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</si>
  <si>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</si>
  <si>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</si>
  <si>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</si>
  <si>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</si>
  <si>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</si>
  <si>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</si>
  <si>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</si>
  <si>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</si>
  <si>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</si>
  <si>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</si>
  <si>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</si>
  <si>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</si>
  <si>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</si>
  <si>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</si>
  <si>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</si>
  <si>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</si>
  <si>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</si>
  <si>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</si>
  <si>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</si>
  <si>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</si>
  <si>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</si>
  <si>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</si>
  <si>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</si>
  <si>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</si>
  <si>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</si>
  <si>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</si>
  <si>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</si>
  <si>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</si>
  <si>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</si>
  <si>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</si>
  <si>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</si>
  <si>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</si>
  <si>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</si>
  <si>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</si>
  <si>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</si>
  <si>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</si>
  <si>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</si>
  <si>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</si>
  <si>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</si>
  <si>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</si>
  <si>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</si>
  <si>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</si>
  <si>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</si>
  <si>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</si>
  <si>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</si>
  <si>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</si>
  <si>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</si>
  <si>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</si>
  <si>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</si>
  <si>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</si>
  <si>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</si>
  <si>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</si>
  <si>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</si>
  <si>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</si>
  <si>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</si>
  <si>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</si>
  <si>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</si>
  <si>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</si>
  <si>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</si>
  <si>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</si>
  <si>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</si>
  <si>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</si>
  <si>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</si>
  <si>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</si>
  <si>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</si>
  <si>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</si>
  <si>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</si>
  <si>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</si>
  <si>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</si>
  <si>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</si>
  <si>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</si>
  <si>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</si>
  <si>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</si>
  <si>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</si>
  <si>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</si>
  <si>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</si>
  <si>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</si>
  <si>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</si>
  <si>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</si>
  <si>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</si>
  <si>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</si>
  <si>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</si>
  <si>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</si>
  <si>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</si>
  <si>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</si>
  <si>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</si>
  <si>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</si>
  <si>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</si>
  <si>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</si>
  <si>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</si>
  <si>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</si>
  <si>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</si>
  <si>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</si>
  <si>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</si>
  <si>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</si>
  <si>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</si>
  <si>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</si>
  <si>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</si>
  <si>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</si>
  <si>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</si>
  <si>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</si>
  <si>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</si>
  <si>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</si>
  <si>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</si>
  <si>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</si>
  <si>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</si>
  <si>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</si>
  <si>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</si>
  <si>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</si>
  <si>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</si>
  <si>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</si>
  <si>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</si>
  <si>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</si>
  <si>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</si>
  <si>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</si>
  <si>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</si>
  <si>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</si>
  <si>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</si>
  <si>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</si>
  <si>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</si>
  <si>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</si>
  <si>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</si>
  <si>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</si>
  <si>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</si>
  <si>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</si>
  <si>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</si>
  <si>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</si>
  <si>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</si>
  <si>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</si>
  <si>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</si>
  <si>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</si>
  <si>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</si>
  <si>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</si>
  <si>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</si>
  <si>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</si>
  <si>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</si>
  <si>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</si>
  <si>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</si>
  <si>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</si>
  <si>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</si>
  <si>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</si>
  <si>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</si>
  <si>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</si>
  <si>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</si>
  <si>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</si>
  <si>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</si>
  <si>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</si>
  <si>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</si>
  <si>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</si>
  <si>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</si>
  <si>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</si>
  <si>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</si>
  <si>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</si>
  <si>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</si>
  <si>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</si>
  <si>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</si>
  <si>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</si>
  <si>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</si>
  <si>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</si>
  <si>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</si>
  <si>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</si>
  <si>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</si>
  <si>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</si>
  <si>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</si>
  <si>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</si>
  <si>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</si>
  <si>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</si>
  <si>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</si>
  <si>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</si>
  <si>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</si>
  <si>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</si>
  <si>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</si>
  <si>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</si>
  <si>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</si>
  <si>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</si>
  <si>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</si>
  <si>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</si>
  <si>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</si>
  <si>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</si>
  <si>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</si>
  <si>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</si>
  <si>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KME SE Group affiliates</t>
  </si>
  <si>
    <t>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t>
  </si>
  <si>
    <t>KME SE on behalf of KME Group affialiates:  KME SE: HRB 213357</t>
  </si>
  <si>
    <t>Corporate Metal Procurement KME Group</t>
  </si>
  <si>
    <t xml:space="preserve">KME s.r.L , Via Saviane 6 , 50127 Firenze, Italy </t>
  </si>
  <si>
    <t xml:space="preserve">Frank Otten </t>
  </si>
  <si>
    <t>Frank.Otten@kme.com</t>
  </si>
  <si>
    <t>00495413211509</t>
  </si>
  <si>
    <t xml:space="preserve">Marco Calamia </t>
  </si>
  <si>
    <t>Chief Procurement Officer KME Group</t>
  </si>
  <si>
    <t>Marco.Calamia@kme.com</t>
  </si>
  <si>
    <t>0039 055 44111</t>
  </si>
  <si>
    <t>refer to attached smelter list</t>
  </si>
  <si>
    <t>100%</t>
  </si>
  <si>
    <t>Company policy and Code of Conduct available
www.kme.com</t>
  </si>
  <si>
    <t>set up procedures, training of involved employees and internal auditing
KME is part of the non-ferrous metal initiative "MARS" - Metal Alliance for Responsible Sourcing -&gt; www.mars-alliance.com</t>
  </si>
  <si>
    <t>document review</t>
  </si>
  <si>
    <t>recycled</t>
  </si>
  <si>
    <t>not applicable, because we obtain the tin from recycling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</si>
</sst>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Otten@km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arco.Calamia@km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A13438E-8B04-4632-80AE-A94A9437E67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558DE54-C4CF-4EFD-AE5C-C154255417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0" zoomScaleNormal="80" zoomScalePageLayoutView="70" workbookViewId="0">
      <selection activeCell="D79" sqref="D79:E79"/>
    </sheetView>
  </sheetViews>
  <sheetFormatPr baseColWidth="10"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101.55"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45786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475</v>
      </c>
      <c r="E51" s="327"/>
      <c r="F51" s="47"/>
      <c r="G51" s="334" t="s">
        <v>15829</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15830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15831</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15835</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15832</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15833</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
      </c>
    </row>
    <row r="101" spans="2:7" ht="15" hidden="1">
      <c r="B101" s="236" t="s">
        <v>2433</v>
      </c>
      <c r="D101" s="282" t="str">
        <f>IF(AND(OR($D$27="Yes",$D$27=""),OR($D$33="Yes",$D$33="")),"Unknown","")</f>
        <v>Unknown</v>
      </c>
      <c r="E101" s="282" t="str">
        <f>IF(AND(OR($D$26="Yes",$D$26=""),OR($D$32="Yes",$D$32="")),"None","")</f>
        <v/>
      </c>
      <c r="G101" s="282" t="str">
        <f>IF(OR($D$28="Yes",$D$28=""),"No","")</f>
        <v/>
      </c>
    </row>
    <row r="102" spans="2:7" ht="15" hidden="1">
      <c r="B102" s="236" t="s">
        <v>2434</v>
      </c>
      <c r="D102" s="282" t="str">
        <f>IF(AND(OR($D$28="Yes",$D$28=""),OR($D$34="Yes",$D$34="")),"Yes","")</f>
        <v/>
      </c>
      <c r="E102" s="282" t="str">
        <f>IF(AND(OR($D$27="Yes",$D$27=""),OR($D$33="Yes",$D$33="")),"100%","")</f>
        <v>100%</v>
      </c>
      <c r="G102" s="282" t="str">
        <f>IF(OR($D$29="Yes",$D$29=""),"Yes","")</f>
        <v/>
      </c>
    </row>
    <row r="103" spans="2:7" ht="15" hidden="1">
      <c r="B103" s="236" t="s">
        <v>2435</v>
      </c>
      <c r="D103" s="282" t="str">
        <f>IF(AND(OR($D$28="Yes",$D$28=""),OR($D$34="Yes",$D$34="")),"No","")</f>
        <v/>
      </c>
      <c r="E103" s="282" t="str">
        <f>IF(AND(OR($D$27="Yes",$D$27=""),OR($D$33="Yes",$D$33="")),"Greater than 90%","")</f>
        <v>Greater than 90%</v>
      </c>
      <c r="G103" s="282" t="str">
        <f>IF(OR($D$29="Yes",$D$29=""),"No","")</f>
        <v/>
      </c>
    </row>
    <row r="104" spans="2:7" ht="15" hidden="1">
      <c r="B104" s="236" t="s">
        <v>478</v>
      </c>
      <c r="D104" s="282" t="str">
        <f>IF(AND(OR($D$28="Yes",$D$28=""),OR($D$34="Yes",$D$34="")),"Unknown","")</f>
        <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5B2595B-76EF-4CA6-858E-7CCA894F8B79}"/>
    <hyperlink ref="D20" r:id="rId4" xr:uid="{7DCB72C7-F740-473E-BC8D-C88A6326E6D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70" zoomScaleNormal="70" zoomScalePageLayoutView="55" workbookViewId="0">
      <selection activeCell="O10" sqref="O10"/>
    </sheetView>
  </sheetViews>
  <sheetFormatPr baseColWidth="10"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747</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t="s">
        <v>15834</v>
      </c>
      <c r="O5" s="224" t="s">
        <v>15834</v>
      </c>
      <c r="P5" s="185" t="s">
        <v>475</v>
      </c>
      <c r="Q5" s="225"/>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19.95" customHeight="1">
      <c r="A6" s="262" t="s">
        <v>1772</v>
      </c>
      <c r="B6" s="182" t="str">
        <f ca="1">IF(LEN(A6)=0,"",INDEX('Smelter Look-up'!$A:$A,MATCH($A6,'Smelter Look-up'!$E:$E,0)))</f>
        <v>Tin</v>
      </c>
      <c r="C6" s="186" t="str">
        <f ca="1">IF(LEN(A6)=0,"",INDEX('Smelter Look-up'!$C:$C,MATCH($A6,'Smelter Look-up'!$E:$E,0)))</f>
        <v>Aurubis Beerse</v>
      </c>
      <c r="D6" s="230"/>
      <c r="E6" s="182" t="str">
        <f ca="1">IF(ISERROR($V6),"",OFFSET('Smelter Look-up'!$D$4,$V6-4,0)&amp;"")</f>
        <v>BELGIUM</v>
      </c>
      <c r="F6" s="182" t="str">
        <f ca="1">IF(ISERROR($V6),"",OFFSET('Smelter Look-up'!$E$4,$V6-4,0))</f>
        <v>CID002773</v>
      </c>
      <c r="G6" s="182" t="str">
        <f ca="1">IF(C6=$X$4,IF(ISERROR($V6),"Enter smelter details","RMI"),IF(ISERROR($V6),"",OFFSET('Smelter Look-up'!$F$4,$V6-4,0)))</f>
        <v>RMI</v>
      </c>
      <c r="H6" s="183">
        <f ca="1">IF(ISERROR($V6),"",OFFSET('Smelter Look-up'!$G$4,$V6-4,0))</f>
        <v>0</v>
      </c>
      <c r="I6" s="184" t="str">
        <f ca="1">IF(ISERROR($V6),"",OFFSET('Smelter Look-up'!$H$4,$V6-4,0))</f>
        <v>Beerse</v>
      </c>
      <c r="J6" s="184" t="str">
        <f ca="1">IF(ISERROR($V6),"",OFFSET('Smelter Look-up'!$I$4,$V6-4,0))</f>
        <v>Antwerpen</v>
      </c>
      <c r="K6" s="224"/>
      <c r="L6" s="224"/>
      <c r="M6" s="224"/>
      <c r="N6" s="224" t="s">
        <v>15834</v>
      </c>
      <c r="O6" s="224" t="s">
        <v>15834</v>
      </c>
      <c r="P6" s="185" t="s">
        <v>476</v>
      </c>
      <c r="Q6" s="225"/>
      <c r="R6" s="182" t="str">
        <f ca="1">IF(ISERROR($V6),"",OFFSET('Smelter Look-up'!$C$4,$V6-4,0)&amp;"")</f>
        <v>Aurubis Beerse</v>
      </c>
      <c r="S6" s="181" t="str">
        <f t="shared" ref="S6:S37" ca="1" si="2">IF(B6="","",IF(ISERROR(MATCH($E6,CL,0)),"Unknown",INDIRECT("'C'!$A$"&amp;MATCH($E6,CL,0)+1)))</f>
        <v>BE</v>
      </c>
      <c r="T6" s="181" t="str">
        <f ca="1">IF(B6="","",IF(ISERROR(MATCH($J6,SorP!$B$1:$B$6226,0)),"",INDIRECT("'SorP'!$A$"&amp;MATCH($S6&amp;$J6,SorP!C:C,0))))</f>
        <v>BE-VAN</v>
      </c>
      <c r="U6" s="201"/>
      <c r="V6" s="226">
        <f ca="1">IF(C6="",NA(),IF(OR(C6="Smelter not listed",C6="Smelter not yet identified"),MATCH($B6&amp;$D6,'Smelter Look-up'!$J:$J,0),MATCH($B6&amp;$C6,'Smelter Look-up'!$J:$J,0)))</f>
        <v>404</v>
      </c>
      <c r="X6" s="227">
        <f t="shared" ref="X6:X37" ca="1" si="3">IF(AND(C6="Smelter not listed",OR(LEN(D6)=0,LEN(E6)=0)),1,0)</f>
        <v>0</v>
      </c>
      <c r="AB6" s="228" t="str">
        <f t="shared" ref="AB6:AB37" ca="1" si="4">B6&amp;C6</f>
        <v>TinAurubis Beerse</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9BC28C6-546A-4929-B8C1-6AA9711EA8F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90" zoomScaleNormal="90" zoomScalePageLayoutView="70" workbookViewId="0">
      <pane xSplit="1" ySplit="3" topLeftCell="B4" activePane="bottomRight" state="frozen"/>
      <selection activeCell="A4" sqref="A4"/>
      <selection pane="topRight" activeCell="A4" sqref="A4"/>
      <selection pane="bottomLeft" activeCell="A4" sqref="A4"/>
      <selection pane="bottomRight" activeCell="B9" sqref="B9"/>
    </sheetView>
  </sheetViews>
  <sheetFormatPr baseColWidth="10"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KME SE Group affiliates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51.19999999999999">
      <c r="A6" s="90" t="str">
        <f ca="1">Declaration!B10</f>
        <v>Description of Scope:</v>
      </c>
      <c r="B6" s="89" t="str">
        <f>Declaration!D10</f>
        <v>Manufacturing Companies:
KME Germany GmbH; KME Italy S.p.A.;Serravalle Copper Tubes S.r.l., KME Mansfeld GmbH; KME Stolberg GmbH,
KM Copper Bars GmbH, Tréfimétaux SAS; KME Netherland B.V., Azienda Metalli Laminati S.p.A, Sundwiger Messingwerk GmbH 
Service-Centers:
KME Rolled France SAS, KME Spain S.A.U., KME Service Centre UK Ltd., KME Service Centre Slovakia s.r.o</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Frank Otten </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Frank.Otten@kme.com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00495413211509</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Marco Calamia </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Marco.Calamia@kme.com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Company policy and Code of Conduct available
www.kme.com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8" activePane="bottomRight" state="frozen"/>
      <selection activeCell="A4" sqref="A4"/>
      <selection pane="topRight" activeCell="A4" sqref="A4"/>
      <selection pane="bottomLeft" activeCell="A4" sqref="A4"/>
      <selection pane="bottomRight" activeCell="B6" sqref="B6"/>
    </sheetView>
  </sheetViews>
  <sheetFormatPr baseColWidth="10"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0.4">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Torbecke Anna</cp:lastModifiedBy>
  <cp:lastPrinted>2015-04-21T20:47:43Z</cp:lastPrinted>
  <dcterms:created xsi:type="dcterms:W3CDTF">2010-06-21T21:00:23Z</dcterms:created>
  <dcterms:modified xsi:type="dcterms:W3CDTF">2025-05-13T08:25:43Z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